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xl/worksheets/sheet4.xml" ContentType="application/vnd.openxmlformats-officedocument.spreadsheetml.worksheet+xml"/>
  <Override PartName="/xl/worksheets/sheet5.xml" ContentType="application/vnd.openxmlformats-officedocument.spreadsheetml.worksheet+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docProps/custom.xml" ContentType="application/vnd.openxmlformats-officedocument.custom-properties+xml"/>
  <Override PartName="/xl/worksheets/sheet1.xml" ContentType="application/vnd.openxmlformats-officedocument.spreadsheetml.worksheet+xml"/>
  <Override PartName="/xl/calcChain.xml" ContentType="application/vnd.openxmlformats-officedocument.spreadsheetml.calcChain+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4" rupBuild="4506"/>
  <workbookPr defaultThemeVersion="124226"/>
  <bookViews>
    <workbookView xWindow="0" yWindow="0" windowWidth="24240" windowHeight="11940"/>
  </bookViews>
  <sheets>
    <sheet name="基本情况" sheetId="1" r:id="rId1"/>
    <sheet name="收支总表" sheetId="2" r:id="rId2"/>
    <sheet name="部门支出总表" sheetId="3" r:id="rId3"/>
    <sheet name="一般公共预算支出表府支出经济分类" sheetId="4" r:id="rId4"/>
    <sheet name="项目支出表" sheetId="5" r:id="rId5"/>
  </sheets>
  <definedNames>
    <definedName name="_xlnm.Print_Titles" localSheetId="2">部门支出总表!$1:$6</definedName>
  </definedNames>
  <calcPr calcId="125725"/>
</workbook>
</file>

<file path=xl/calcChain.xml><?xml version="1.0" encoding="utf-8"?>
<calcChain xmlns="http://schemas.openxmlformats.org/spreadsheetml/2006/main">
  <c r="D9" i="4"/>
  <c r="D10"/>
  <c r="D11"/>
  <c r="D12"/>
  <c r="D14"/>
  <c r="D15"/>
  <c r="D18"/>
  <c r="D20"/>
  <c r="D21"/>
  <c r="D22"/>
  <c r="D23"/>
  <c r="D24"/>
  <c r="H21"/>
  <c r="H22"/>
  <c r="H20"/>
  <c r="B34" i="2"/>
  <c r="B36" s="1"/>
  <c r="I8" i="4"/>
  <c r="J20"/>
  <c r="J8" s="1"/>
  <c r="I20"/>
  <c r="E8"/>
  <c r="E14"/>
  <c r="E9"/>
  <c r="G14"/>
  <c r="F9"/>
  <c r="G9" i="3"/>
  <c r="G8" s="1"/>
  <c r="F8" s="1"/>
  <c r="G17"/>
  <c r="G10"/>
  <c r="H17"/>
  <c r="H10"/>
  <c r="H9" s="1"/>
  <c r="H36" i="2"/>
  <c r="H34"/>
  <c r="D34"/>
  <c r="D36" s="1"/>
  <c r="F10"/>
  <c r="F34" s="1"/>
  <c r="F36" s="1"/>
  <c r="F6"/>
  <c r="H8" i="4" l="1"/>
  <c r="D8" s="1"/>
</calcChain>
</file>

<file path=xl/sharedStrings.xml><?xml version="1.0" encoding="utf-8"?>
<sst xmlns="http://schemas.openxmlformats.org/spreadsheetml/2006/main" count="398" uniqueCount="250">
  <si>
    <t>2023年部门预算基本情况</t>
  </si>
  <si>
    <t>单位名称</t>
  </si>
  <si>
    <t>备注</t>
  </si>
  <si>
    <t>单位主要职责</t>
  </si>
  <si>
    <t>在职人员人数</t>
  </si>
  <si>
    <t>其中：公务员及参公人员数</t>
  </si>
  <si>
    <t>其中：非参公事业人员数</t>
  </si>
  <si>
    <t>离退休人员数</t>
  </si>
  <si>
    <t>其中：离休人员数</t>
  </si>
  <si>
    <t>公车实有数</t>
  </si>
  <si>
    <t>享受遗属补助人数</t>
  </si>
  <si>
    <t>享受其他补助人数</t>
  </si>
  <si>
    <t>收支总表</t>
  </si>
  <si>
    <t>金额单位：元</t>
  </si>
  <si>
    <t>收入</t>
  </si>
  <si>
    <t>支出</t>
  </si>
  <si>
    <t>项目</t>
  </si>
  <si>
    <t>本年预算</t>
  </si>
  <si>
    <t>项目（按功能分类）</t>
  </si>
  <si>
    <t>项目（按部门预算经济分类）</t>
  </si>
  <si>
    <t>项目（按政府预算经济分类）</t>
  </si>
  <si>
    <t>一、一般公共预算拨款收入</t>
  </si>
  <si>
    <t>（一）一般公共服务支出</t>
  </si>
  <si>
    <t>一、基本支出</t>
  </si>
  <si>
    <t>一、机关工资福利支出</t>
  </si>
  <si>
    <t xml:space="preserve">      经费拨款</t>
  </si>
  <si>
    <t>（二）外交支出</t>
  </si>
  <si>
    <t xml:space="preserve">      工资福利支出</t>
  </si>
  <si>
    <t>二、机关商品和服务支出</t>
  </si>
  <si>
    <t xml:space="preserve">      纳入一般公共预算管理的非税收入拨款</t>
  </si>
  <si>
    <t>（三）国防支出</t>
  </si>
  <si>
    <t xml:space="preserve">      商品和服务支出</t>
  </si>
  <si>
    <t>三、机关资本性支出（一）</t>
  </si>
  <si>
    <t xml:space="preserve">        专项收入</t>
  </si>
  <si>
    <t>（四）公共安全支出</t>
  </si>
  <si>
    <t xml:space="preserve">      对个人和家庭的补助</t>
  </si>
  <si>
    <t>四、机关资本性支出（二）</t>
  </si>
  <si>
    <t xml:space="preserve">        行政事业性收费收入</t>
  </si>
  <si>
    <t>（五）教育支出</t>
  </si>
  <si>
    <t>二、项目支出</t>
  </si>
  <si>
    <t>五、对事业单位经常性补助</t>
  </si>
  <si>
    <t xml:space="preserve">        罚没收入</t>
  </si>
  <si>
    <t>（六）科学技术支出</t>
  </si>
  <si>
    <t xml:space="preserve">      按项目管理的工资福利支出</t>
  </si>
  <si>
    <t>六、对事业单位资本性补助</t>
  </si>
  <si>
    <t xml:space="preserve">        国有资本经营收入</t>
  </si>
  <si>
    <t>（七）文化旅游体育与传媒支出</t>
  </si>
  <si>
    <t xml:space="preserve">      按项目管理的商品和服务支出</t>
  </si>
  <si>
    <t>七、对企业补助</t>
  </si>
  <si>
    <t xml:space="preserve">        国有资源（资产）有偿使用收入</t>
  </si>
  <si>
    <t>（八）社会保障和就业支出</t>
  </si>
  <si>
    <t xml:space="preserve">      按项目管理的对个人和家庭的补助</t>
  </si>
  <si>
    <t>八、对企业资本性支出</t>
  </si>
  <si>
    <t xml:space="preserve">        其他纳入一般公共预算管理的非税收入</t>
  </si>
  <si>
    <t>（九）卫生健康支出</t>
  </si>
  <si>
    <t xml:space="preserve">      债务利息及费用支出</t>
  </si>
  <si>
    <t>九、对个人和家庭的补助</t>
  </si>
  <si>
    <t>二、政府性基金预算拨款收入</t>
  </si>
  <si>
    <t>（十）节能环保支出</t>
  </si>
  <si>
    <t xml:space="preserve">      资本性支出（基本建设）</t>
  </si>
  <si>
    <t>十、对社会保障基金补助</t>
  </si>
  <si>
    <t>三、纳入财政专户管理资金收入</t>
  </si>
  <si>
    <t>（十一）城乡社区支出</t>
  </si>
  <si>
    <t xml:space="preserve">      资本性支出</t>
  </si>
  <si>
    <t>十一、债务利息及费用支出</t>
  </si>
  <si>
    <t>教育收费收入</t>
  </si>
  <si>
    <t>（十二）农林水支出</t>
  </si>
  <si>
    <t xml:space="preserve">      对企业补助（基本建设）</t>
  </si>
  <si>
    <t>十二、债务还本支出</t>
  </si>
  <si>
    <t>其他收入</t>
  </si>
  <si>
    <t>（十三）交通运输支出</t>
  </si>
  <si>
    <t xml:space="preserve">      对企业补助</t>
  </si>
  <si>
    <t>十四、转移性支出</t>
  </si>
  <si>
    <t>四、未纳入财政专户管理资金收入</t>
  </si>
  <si>
    <t>（十四）资源勘探工业信息等支出</t>
  </si>
  <si>
    <t xml:space="preserve">      对社会保障基金补助</t>
  </si>
  <si>
    <t>十五、其他支出</t>
  </si>
  <si>
    <t>事业收入</t>
  </si>
  <si>
    <t>（十五）商业服务业等支出</t>
  </si>
  <si>
    <t xml:space="preserve">      其他支出</t>
  </si>
  <si>
    <t>经营收入</t>
  </si>
  <si>
    <t>（十六）金融支出</t>
  </si>
  <si>
    <t>三、事业单位经营服务支出</t>
  </si>
  <si>
    <t>（十七）援助其他地区支出</t>
  </si>
  <si>
    <t>五、上级财政补助收入</t>
  </si>
  <si>
    <t>（十八）自然资源海洋气象等支出</t>
  </si>
  <si>
    <t>六、附属单位缴款收入</t>
  </si>
  <si>
    <t>（十九）住房保障支出</t>
  </si>
  <si>
    <t>（二十）粮油物资储备支出</t>
  </si>
  <si>
    <t>（二十一）灾害防治及应急管理支出</t>
  </si>
  <si>
    <t>（二十二）预备费</t>
  </si>
  <si>
    <t>（二十三）其他支出</t>
  </si>
  <si>
    <t>（二十四）转移性支出</t>
  </si>
  <si>
    <t>（二十五）债务还本支出</t>
  </si>
  <si>
    <t>（二十六）债务付息支出</t>
  </si>
  <si>
    <t>（二十七）债务发行费用支出</t>
  </si>
  <si>
    <t>（二十八）抗疫特别国债安排的支出</t>
  </si>
  <si>
    <t>本 年 收 入 合 计</t>
  </si>
  <si>
    <t>本　年　支　出　合　计</t>
  </si>
  <si>
    <t>上年结转结余</t>
  </si>
  <si>
    <t>年终结转结余</t>
  </si>
  <si>
    <t>收  入  总  计</t>
  </si>
  <si>
    <t>支  出  总  计</t>
  </si>
  <si>
    <t>部门预算支出总表</t>
  </si>
  <si>
    <t>功能科目</t>
  </si>
  <si>
    <t>单位代码</t>
  </si>
  <si>
    <t>单位名称(项目名称)</t>
  </si>
  <si>
    <t>总计</t>
  </si>
  <si>
    <t>基本支出</t>
  </si>
  <si>
    <t>项目支出</t>
  </si>
  <si>
    <t>上缴上级支出</t>
  </si>
  <si>
    <t>事业单位经营支出</t>
  </si>
  <si>
    <t>对下级单位补助支出</t>
  </si>
  <si>
    <t>合  计</t>
  </si>
  <si>
    <t>工资福利支出</t>
  </si>
  <si>
    <t>商品和服务支出</t>
  </si>
  <si>
    <t>对个人和家庭补助</t>
  </si>
  <si>
    <t>类</t>
  </si>
  <si>
    <t>款</t>
  </si>
  <si>
    <t>项</t>
  </si>
  <si>
    <t>一、人员类</t>
  </si>
  <si>
    <t xml:space="preserve">  工资性支出</t>
  </si>
  <si>
    <t>201</t>
  </si>
  <si>
    <t>03</t>
  </si>
  <si>
    <t>01</t>
  </si>
  <si>
    <t>行政运行</t>
  </si>
  <si>
    <t xml:space="preserve">   基本工资</t>
  </si>
  <si>
    <t xml:space="preserve">   绩效工资</t>
  </si>
  <si>
    <t xml:space="preserve">   奖金</t>
  </si>
  <si>
    <t xml:space="preserve">   津贴补贴</t>
  </si>
  <si>
    <t xml:space="preserve">  对个人和家庭补助</t>
  </si>
  <si>
    <t xml:space="preserve">  社会保险缴费</t>
  </si>
  <si>
    <t>208</t>
  </si>
  <si>
    <t>05</t>
  </si>
  <si>
    <t>机关事业单位基本养老保险缴费支出</t>
  </si>
  <si>
    <t xml:space="preserve">   机关事业单位基本养老保险缴费</t>
  </si>
  <si>
    <t>99</t>
  </si>
  <si>
    <t>其他社会保障和就业支出</t>
  </si>
  <si>
    <t xml:space="preserve">   其他社会保障缴费</t>
  </si>
  <si>
    <t>210</t>
  </si>
  <si>
    <t>11</t>
  </si>
  <si>
    <t>行政单位医疗</t>
  </si>
  <si>
    <t xml:space="preserve">   职工基本医疗保险缴费</t>
  </si>
  <si>
    <t xml:space="preserve">  住房公积金</t>
  </si>
  <si>
    <t>221</t>
  </si>
  <si>
    <t>02</t>
  </si>
  <si>
    <t>住房公积金</t>
  </si>
  <si>
    <t xml:space="preserve">   住房公积金</t>
  </si>
  <si>
    <t>二、运转（公用）类</t>
  </si>
  <si>
    <t xml:space="preserve">  公用经费</t>
  </si>
  <si>
    <t>四、特定目标类</t>
  </si>
  <si>
    <t>2023年预算支出表(政府预算支出经济分类）</t>
  </si>
  <si>
    <t>单位：元</t>
  </si>
  <si>
    <t>科目编码</t>
  </si>
  <si>
    <t>科目名称</t>
  </si>
  <si>
    <t>2023年预算数</t>
  </si>
  <si>
    <t>合计</t>
  </si>
  <si>
    <t>小计</t>
  </si>
  <si>
    <t>人员类</t>
  </si>
  <si>
    <t>运转类（公用）</t>
  </si>
  <si>
    <t>运转其他类</t>
  </si>
  <si>
    <t>特定目标类</t>
  </si>
  <si>
    <t>合              计：</t>
  </si>
  <si>
    <t>505</t>
  </si>
  <si>
    <t>对事业单位经常性补助</t>
  </si>
  <si>
    <t xml:space="preserve">  工资福利支出</t>
  </si>
  <si>
    <t xml:space="preserve">  商品和服务支出</t>
  </si>
  <si>
    <t>509</t>
  </si>
  <si>
    <t>对个人和家庭的补助</t>
  </si>
  <si>
    <t xml:space="preserve">  离退休费</t>
  </si>
  <si>
    <t>项目支出表</t>
  </si>
  <si>
    <t>功能科目编码</t>
  </si>
  <si>
    <t>项目名称</t>
  </si>
  <si>
    <t>金额</t>
  </si>
  <si>
    <t>昆仑桥街道办事处</t>
    <phoneticPr fontId="9" type="noConversion"/>
  </si>
  <si>
    <t>昆仑桥街道办事处</t>
    <phoneticPr fontId="9" type="noConversion"/>
  </si>
  <si>
    <t>单位：昆仑桥街道办事处</t>
    <phoneticPr fontId="9" type="noConversion"/>
  </si>
  <si>
    <t>昆仑桥街道办事处</t>
    <phoneticPr fontId="9" type="noConversion"/>
  </si>
  <si>
    <t xml:space="preserve">  1、执行上级国家行政机关的决定、命令和国家制定的法令、法规，接受同级党工委的领导，执行各项决定和命令。
  2、制定并落实本行政区域的经济计划和措施，促进产业结构调整及其他经济保持平衡协调发展，全面提高人民群众的生活水平和生活质量。
  3、承担国有资产、集体资产管理、监督及增值保值责任;保护公民私人所有合法财产，保障集体经济组织应有的自主权;监督企业和各种经济联合体、个体户认真执行国家的法律、法令和政策，履行经济合同。
  4、开展社会主义民主和法制的宣传教育，保障公民的权利;制定社会治安综合治理工作规划并组织实施;加强社区管理工作，依法管理外来流动人口，处理人民来信来访，调解民间纠纷，打击违法犯罪，维护社会稳定。
  5、制定社会各项事业发展计划，发展教育、卫生、科技、民政、广播电视、文化、体育事业;组织实施义务教育和其他各类教育;加强卫生健康与防控工作;推进社会保障、社会福利事业和养老保险工作;做好劳动管理、科普、老龄及宗教、侨务等工作。
  6、加强街道财政的监督和管理，按计划组织、管理街道财政收入和支出，执行国家有关财经纪律和政策，保证国家财政收入的完成;做好统计工作。
  7、指导、支持、帮助村(社区)民委员会的组织制度建设和业务建设，促进村(社区)民委员会民主自治。
  8、制定和组织实施村建设规划;加强公用、市政设施、水利建设和管理以及房屋土地管理和环境综合整治工作，保护和改善生活环境和生态环境。
  9、协助和支持设置在本行政区域内不隶属于街道的国家机关和企事业单位工作，监督其遵守和执行国家的法律、法规和政策。                                                     10、完成市人民政府交办的其它事项。</t>
    <phoneticPr fontId="9" type="noConversion"/>
  </si>
  <si>
    <t>总部经济财力返还</t>
    <phoneticPr fontId="9" type="noConversion"/>
  </si>
  <si>
    <t>城市精细化管理</t>
    <phoneticPr fontId="9" type="noConversion"/>
  </si>
  <si>
    <t>南津路卫生清扫</t>
    <phoneticPr fontId="9" type="noConversion"/>
  </si>
  <si>
    <t>湖铁社区环卫管理</t>
    <phoneticPr fontId="9" type="noConversion"/>
  </si>
  <si>
    <t>老旧小区改造管理</t>
    <phoneticPr fontId="9" type="noConversion"/>
  </si>
  <si>
    <t>防汛抗旱</t>
    <phoneticPr fontId="9" type="noConversion"/>
  </si>
  <si>
    <t>720002-湘乡市昆仑桥办事处</t>
  </si>
  <si>
    <t>501</t>
  </si>
  <si>
    <t>机关工资福利支出</t>
  </si>
  <si>
    <t xml:space="preserve">  工资奖金津补贴</t>
  </si>
  <si>
    <t xml:space="preserve">  社会保障缴费</t>
  </si>
  <si>
    <t xml:space="preserve">  其他工资福利支出</t>
  </si>
  <si>
    <t>502</t>
  </si>
  <si>
    <t>机关商品和服务支出</t>
  </si>
  <si>
    <t xml:space="preserve">  办公经费</t>
  </si>
  <si>
    <t xml:space="preserve">  培训费</t>
  </si>
  <si>
    <t xml:space="preserve">  委托业务费</t>
  </si>
  <si>
    <t>06</t>
  </si>
  <si>
    <t xml:space="preserve">  公务接待费</t>
  </si>
  <si>
    <t xml:space="preserve">  其他商品和服务支出</t>
  </si>
  <si>
    <t xml:space="preserve">  社会福利和救助</t>
  </si>
  <si>
    <t>213</t>
  </si>
  <si>
    <t xml:space="preserve">    党代会、人代会、人大代表、政协委员、工青妇等活动经费</t>
  </si>
  <si>
    <t xml:space="preserve">    民兵训练及征兵经费</t>
  </si>
  <si>
    <t xml:space="preserve">    人大代表工作室经费</t>
  </si>
  <si>
    <t xml:space="preserve">    人大代表小组工作经费</t>
  </si>
  <si>
    <t>04</t>
  </si>
  <si>
    <t xml:space="preserve">    环境保护经费（含人居环境整治）</t>
  </si>
  <si>
    <t xml:space="preserve">    计划生育转移支付</t>
  </si>
  <si>
    <t xml:space="preserve">    社会综合管理经费</t>
  </si>
  <si>
    <t>07</t>
  </si>
  <si>
    <t xml:space="preserve">    2023年村级运转经费</t>
  </si>
  <si>
    <t>03</t>
    <phoneticPr fontId="9" type="noConversion"/>
  </si>
  <si>
    <t>213</t>
    <phoneticPr fontId="9" type="noConversion"/>
  </si>
  <si>
    <t>212</t>
    <phoneticPr fontId="9" type="noConversion"/>
  </si>
  <si>
    <t>201</t>
    <phoneticPr fontId="9" type="noConversion"/>
  </si>
  <si>
    <t>208</t>
    <phoneticPr fontId="9" type="noConversion"/>
  </si>
  <si>
    <t>10</t>
    <phoneticPr fontId="9" type="noConversion"/>
  </si>
  <si>
    <t>10</t>
    <phoneticPr fontId="9" type="noConversion"/>
  </si>
  <si>
    <t>02</t>
    <phoneticPr fontId="9" type="noConversion"/>
  </si>
  <si>
    <t>02</t>
    <phoneticPr fontId="9" type="noConversion"/>
  </si>
  <si>
    <t>02</t>
    <phoneticPr fontId="9" type="noConversion"/>
  </si>
  <si>
    <t>212</t>
  </si>
  <si>
    <t>10</t>
  </si>
  <si>
    <t xml:space="preserve">   离休费</t>
    <phoneticPr fontId="9" type="noConversion"/>
  </si>
  <si>
    <t>总部经济财力返还</t>
    <phoneticPr fontId="9" type="noConversion"/>
  </si>
  <si>
    <t>城市精细化管理</t>
    <phoneticPr fontId="9" type="noConversion"/>
  </si>
  <si>
    <t>南津路卫生清扫</t>
    <phoneticPr fontId="9" type="noConversion"/>
  </si>
  <si>
    <t>湖铁社区环卫管理</t>
    <phoneticPr fontId="9" type="noConversion"/>
  </si>
  <si>
    <t>老旧小区改造管理</t>
    <phoneticPr fontId="9" type="noConversion"/>
  </si>
  <si>
    <t>防汛抗旱</t>
    <phoneticPr fontId="9" type="noConversion"/>
  </si>
  <si>
    <t>一般行政管理事务</t>
    <phoneticPr fontId="9" type="noConversion"/>
  </si>
  <si>
    <t>05</t>
    <phoneticPr fontId="9" type="noConversion"/>
  </si>
  <si>
    <t>新冠疫苗接种工作经费</t>
    <phoneticPr fontId="9" type="noConversion"/>
  </si>
  <si>
    <t>社区活动中心</t>
    <phoneticPr fontId="9" type="noConversion"/>
  </si>
  <si>
    <t>01</t>
    <phoneticPr fontId="9" type="noConversion"/>
  </si>
  <si>
    <t>02</t>
    <phoneticPr fontId="9" type="noConversion"/>
  </si>
  <si>
    <t xml:space="preserve"> 民兵训练及征兵经费</t>
    <phoneticPr fontId="9" type="noConversion"/>
  </si>
  <si>
    <t xml:space="preserve"> 人大代表工作室经费</t>
    <phoneticPr fontId="9" type="noConversion"/>
  </si>
  <si>
    <t xml:space="preserve"> 人大代表小组工作经费</t>
    <phoneticPr fontId="9" type="noConversion"/>
  </si>
  <si>
    <t xml:space="preserve"> 环境保护经费（含人居环境整治）</t>
    <phoneticPr fontId="9" type="noConversion"/>
  </si>
  <si>
    <t xml:space="preserve"> 计划生育转移支付</t>
    <phoneticPr fontId="9" type="noConversion"/>
  </si>
  <si>
    <t xml:space="preserve"> 社会综合管理经费</t>
    <phoneticPr fontId="9" type="noConversion"/>
  </si>
  <si>
    <t xml:space="preserve"> 2023年村级运转经费</t>
    <phoneticPr fontId="9" type="noConversion"/>
  </si>
  <si>
    <t>201</t>
    <phoneticPr fontId="9" type="noConversion"/>
  </si>
  <si>
    <t>201</t>
    <phoneticPr fontId="9" type="noConversion"/>
  </si>
  <si>
    <t>210</t>
    <phoneticPr fontId="9" type="noConversion"/>
  </si>
  <si>
    <t>204</t>
    <phoneticPr fontId="9" type="noConversion"/>
  </si>
  <si>
    <t>99</t>
    <phoneticPr fontId="9" type="noConversion"/>
  </si>
  <si>
    <t>204</t>
  </si>
  <si>
    <t>01</t>
    <phoneticPr fontId="9" type="noConversion"/>
  </si>
</sst>
</file>

<file path=xl/styles.xml><?xml version="1.0" encoding="utf-8"?>
<styleSheet xmlns="http://schemas.openxmlformats.org/spreadsheetml/2006/main">
  <fonts count="16">
    <font>
      <sz val="11"/>
      <color indexed="8"/>
      <name val="宋体"/>
      <charset val="1"/>
      <scheme val="minor"/>
    </font>
    <font>
      <sz val="9"/>
      <name val="SimSun"/>
      <charset val="134"/>
    </font>
    <font>
      <b/>
      <sz val="19"/>
      <name val="方正小标宋简体"/>
      <charset val="134"/>
    </font>
    <font>
      <b/>
      <sz val="9"/>
      <name val="SimSun"/>
      <charset val="134"/>
    </font>
    <font>
      <sz val="11"/>
      <color indexed="8"/>
      <name val="方正小标宋简体"/>
      <charset val="134"/>
    </font>
    <font>
      <b/>
      <sz val="11"/>
      <name val="SimSun"/>
      <charset val="134"/>
    </font>
    <font>
      <b/>
      <sz val="10"/>
      <name val="SimSun"/>
      <charset val="134"/>
    </font>
    <font>
      <b/>
      <sz val="11"/>
      <name val="SimSun"/>
      <charset val="134"/>
    </font>
    <font>
      <sz val="11"/>
      <name val="SimSun"/>
      <charset val="134"/>
    </font>
    <font>
      <sz val="9"/>
      <name val="宋体"/>
      <family val="3"/>
      <charset val="134"/>
      <scheme val="minor"/>
    </font>
    <font>
      <sz val="12"/>
      <name val="宋体"/>
      <family val="3"/>
      <charset val="134"/>
    </font>
    <font>
      <sz val="10"/>
      <name val="SimSun"/>
      <charset val="134"/>
    </font>
    <font>
      <sz val="11"/>
      <color indexed="8"/>
      <name val="宋体"/>
      <family val="2"/>
      <charset val="1"/>
      <scheme val="minor"/>
    </font>
    <font>
      <b/>
      <sz val="19"/>
      <name val="SimSun"/>
      <charset val="134"/>
    </font>
    <font>
      <sz val="9"/>
      <color indexed="8"/>
      <name val="宋体"/>
      <family val="3"/>
      <charset val="134"/>
      <scheme val="minor"/>
    </font>
    <font>
      <sz val="10"/>
      <color indexed="8"/>
      <name val="宋体"/>
      <family val="3"/>
      <charset val="134"/>
      <scheme val="minor"/>
    </font>
  </fonts>
  <fills count="2">
    <fill>
      <patternFill patternType="none"/>
    </fill>
    <fill>
      <patternFill patternType="gray125"/>
    </fill>
  </fills>
  <borders count="4">
    <border>
      <left/>
      <right/>
      <top/>
      <bottom/>
      <diagonal/>
    </border>
    <border>
      <left style="thin">
        <color rgb="FF000000"/>
      </left>
      <right style="thin">
        <color rgb="FF000000"/>
      </right>
      <top style="thin">
        <color rgb="FF000000"/>
      </top>
      <bottom style="thin">
        <color rgb="FF000000"/>
      </bottom>
      <diagonal/>
    </border>
    <border>
      <left style="thin">
        <color indexed="64"/>
      </left>
      <right style="thin">
        <color indexed="64"/>
      </right>
      <top style="thin">
        <color indexed="64"/>
      </top>
      <bottom style="thin">
        <color indexed="64"/>
      </bottom>
      <diagonal/>
    </border>
    <border>
      <left style="thin">
        <color rgb="FF000000"/>
      </left>
      <right style="thin">
        <color rgb="FF000000"/>
      </right>
      <top style="thin">
        <color rgb="FF000000"/>
      </top>
      <bottom/>
      <diagonal/>
    </border>
  </borders>
  <cellStyleXfs count="4">
    <xf numFmtId="0" fontId="0" fillId="0" borderId="0">
      <alignment vertical="center"/>
    </xf>
    <xf numFmtId="0" fontId="10" fillId="0" borderId="0"/>
    <xf numFmtId="0" fontId="10" fillId="0" borderId="0"/>
    <xf numFmtId="0" fontId="12" fillId="0" borderId="0">
      <alignment vertical="center"/>
    </xf>
  </cellStyleXfs>
  <cellXfs count="63">
    <xf numFmtId="0" fontId="0" fillId="0" borderId="0" xfId="0">
      <alignment vertical="center"/>
    </xf>
    <xf numFmtId="0" fontId="1" fillId="0" borderId="0" xfId="0" applyFont="1" applyBorder="1" applyAlignment="1">
      <alignment vertical="center" wrapText="1"/>
    </xf>
    <xf numFmtId="0" fontId="3" fillId="0" borderId="1" xfId="0" applyFont="1" applyBorder="1" applyAlignment="1">
      <alignment horizontal="center" vertical="center" wrapText="1"/>
    </xf>
    <xf numFmtId="3" fontId="3" fillId="0" borderId="1" xfId="0" applyNumberFormat="1" applyFont="1" applyBorder="1" applyAlignment="1">
      <alignment horizontal="right" vertical="center" wrapText="1"/>
    </xf>
    <xf numFmtId="0" fontId="1" fillId="0" borderId="1" xfId="0" applyFont="1" applyBorder="1" applyAlignment="1">
      <alignment horizontal="center" vertical="center" wrapText="1"/>
    </xf>
    <xf numFmtId="0" fontId="1" fillId="0" borderId="1" xfId="0" applyFont="1" applyBorder="1" applyAlignment="1">
      <alignment horizontal="left" vertical="center" wrapText="1"/>
    </xf>
    <xf numFmtId="3" fontId="1" fillId="0" borderId="1" xfId="0" applyNumberFormat="1" applyFont="1" applyBorder="1" applyAlignment="1">
      <alignment horizontal="right" vertical="center" wrapText="1"/>
    </xf>
    <xf numFmtId="0" fontId="3" fillId="0" borderId="1" xfId="0" applyFont="1" applyBorder="1" applyAlignment="1">
      <alignment horizontal="left" vertical="center" wrapText="1"/>
    </xf>
    <xf numFmtId="0" fontId="3" fillId="0" borderId="1" xfId="0" applyFont="1" applyBorder="1" applyAlignment="1">
      <alignment vertical="center" wrapText="1"/>
    </xf>
    <xf numFmtId="0" fontId="1" fillId="0" borderId="1" xfId="0" applyFont="1" applyBorder="1" applyAlignment="1">
      <alignment vertical="center" wrapText="1"/>
    </xf>
    <xf numFmtId="0" fontId="4" fillId="0" borderId="0" xfId="0" applyFont="1">
      <alignment vertical="center"/>
    </xf>
    <xf numFmtId="0" fontId="6" fillId="0" borderId="1" xfId="0" applyFont="1" applyBorder="1" applyAlignment="1">
      <alignment horizontal="center" vertical="center" wrapText="1"/>
    </xf>
    <xf numFmtId="3" fontId="1" fillId="0" borderId="1" xfId="0" applyNumberFormat="1" applyFont="1" applyBorder="1" applyAlignment="1">
      <alignment vertical="center" wrapText="1"/>
    </xf>
    <xf numFmtId="3" fontId="3" fillId="0" borderId="1" xfId="0" applyNumberFormat="1" applyFont="1" applyBorder="1" applyAlignment="1">
      <alignment vertical="center" wrapText="1"/>
    </xf>
    <xf numFmtId="0" fontId="7" fillId="0" borderId="1" xfId="0" applyFont="1" applyBorder="1" applyAlignment="1">
      <alignment horizontal="center" vertical="center" wrapText="1"/>
    </xf>
    <xf numFmtId="0" fontId="5" fillId="0" borderId="1" xfId="0" applyFont="1" applyBorder="1" applyAlignment="1">
      <alignment horizontal="center" vertical="center" wrapText="1"/>
    </xf>
    <xf numFmtId="0" fontId="5" fillId="0" borderId="1" xfId="0" applyFont="1" applyBorder="1" applyAlignment="1">
      <alignment horizontal="left" vertical="center" wrapText="1"/>
    </xf>
    <xf numFmtId="0" fontId="5" fillId="0" borderId="1" xfId="0" applyFont="1" applyBorder="1" applyAlignment="1">
      <alignment vertical="center" wrapText="1"/>
    </xf>
    <xf numFmtId="0" fontId="8" fillId="0" borderId="1" xfId="0" applyFont="1" applyBorder="1" applyAlignment="1">
      <alignment horizontal="center" vertical="center" wrapText="1"/>
    </xf>
    <xf numFmtId="0" fontId="11" fillId="0" borderId="1" xfId="0" applyNumberFormat="1" applyFont="1" applyBorder="1" applyAlignment="1">
      <alignment horizontal="justify" vertical="center" wrapText="1"/>
    </xf>
    <xf numFmtId="0" fontId="3" fillId="0" borderId="1" xfId="0" applyFont="1" applyBorder="1" applyAlignment="1">
      <alignment horizontal="center" vertical="center" wrapText="1"/>
    </xf>
    <xf numFmtId="0" fontId="12" fillId="0" borderId="0" xfId="3">
      <alignment vertical="center"/>
    </xf>
    <xf numFmtId="3" fontId="1" fillId="0" borderId="1" xfId="3" applyNumberFormat="1" applyFont="1" applyBorder="1" applyAlignment="1">
      <alignment horizontal="right" vertical="center" wrapText="1"/>
    </xf>
    <xf numFmtId="3" fontId="3" fillId="0" borderId="1" xfId="3" applyNumberFormat="1" applyFont="1" applyBorder="1" applyAlignment="1">
      <alignment horizontal="right" vertical="center" wrapText="1"/>
    </xf>
    <xf numFmtId="0" fontId="3" fillId="0" borderId="1" xfId="3" applyFont="1" applyBorder="1" applyAlignment="1">
      <alignment horizontal="center" vertical="center" wrapText="1"/>
    </xf>
    <xf numFmtId="0" fontId="3" fillId="0" borderId="1" xfId="3" applyFont="1" applyBorder="1" applyAlignment="1">
      <alignment horizontal="left" vertical="center" wrapText="1"/>
    </xf>
    <xf numFmtId="0" fontId="1" fillId="0" borderId="1" xfId="3" applyFont="1" applyBorder="1" applyAlignment="1">
      <alignment horizontal="center" vertical="center" wrapText="1"/>
    </xf>
    <xf numFmtId="0" fontId="1" fillId="0" borderId="1" xfId="3" applyFont="1" applyBorder="1" applyAlignment="1">
      <alignment horizontal="left" vertical="center" wrapText="1"/>
    </xf>
    <xf numFmtId="49" fontId="1" fillId="0" borderId="1" xfId="0" applyNumberFormat="1" applyFont="1" applyBorder="1" applyAlignment="1">
      <alignment horizontal="center" vertical="center" wrapText="1"/>
    </xf>
    <xf numFmtId="3" fontId="1" fillId="0" borderId="1" xfId="3" applyNumberFormat="1" applyFont="1" applyBorder="1" applyAlignment="1">
      <alignment horizontal="right" vertical="center" wrapText="1"/>
    </xf>
    <xf numFmtId="0" fontId="1" fillId="0" borderId="1" xfId="3" applyFont="1" applyBorder="1" applyAlignment="1">
      <alignment horizontal="left" vertical="center" wrapText="1"/>
    </xf>
    <xf numFmtId="3" fontId="0" fillId="0" borderId="0" xfId="0" applyNumberFormat="1">
      <alignment vertical="center"/>
    </xf>
    <xf numFmtId="49" fontId="1" fillId="0" borderId="1" xfId="3" applyNumberFormat="1" applyFont="1" applyBorder="1" applyAlignment="1">
      <alignment horizontal="left" vertical="center" wrapText="1" indent="1"/>
    </xf>
    <xf numFmtId="0" fontId="3" fillId="0" borderId="3" xfId="0" applyFont="1" applyBorder="1" applyAlignment="1">
      <alignment vertical="center" wrapText="1"/>
    </xf>
    <xf numFmtId="0" fontId="3" fillId="0" borderId="3" xfId="0" applyFont="1" applyBorder="1" applyAlignment="1">
      <alignment horizontal="left" vertical="center" wrapText="1"/>
    </xf>
    <xf numFmtId="3" fontId="3" fillId="0" borderId="3" xfId="0" applyNumberFormat="1" applyFont="1" applyBorder="1" applyAlignment="1">
      <alignment horizontal="right" vertical="center" wrapText="1"/>
    </xf>
    <xf numFmtId="0" fontId="1" fillId="0" borderId="2" xfId="0" applyFont="1" applyBorder="1" applyAlignment="1">
      <alignment horizontal="center" vertical="center" wrapText="1"/>
    </xf>
    <xf numFmtId="0" fontId="1" fillId="0" borderId="2" xfId="0" applyFont="1" applyBorder="1" applyAlignment="1">
      <alignment horizontal="left" vertical="center" wrapText="1"/>
    </xf>
    <xf numFmtId="3" fontId="1" fillId="0" borderId="2" xfId="0" applyNumberFormat="1" applyFont="1" applyBorder="1" applyAlignment="1">
      <alignment horizontal="right" vertical="center" wrapText="1"/>
    </xf>
    <xf numFmtId="0" fontId="1" fillId="0" borderId="2" xfId="3" applyFont="1" applyBorder="1" applyAlignment="1">
      <alignment horizontal="left" vertical="center" wrapText="1"/>
    </xf>
    <xf numFmtId="3" fontId="1" fillId="0" borderId="2" xfId="3" applyNumberFormat="1" applyFont="1" applyBorder="1" applyAlignment="1">
      <alignment horizontal="right" vertical="center" wrapText="1"/>
    </xf>
    <xf numFmtId="0" fontId="14" fillId="0" borderId="2" xfId="0" applyFont="1" applyBorder="1">
      <alignment vertical="center"/>
    </xf>
    <xf numFmtId="0" fontId="15" fillId="0" borderId="0" xfId="0" applyFont="1">
      <alignment vertical="center"/>
    </xf>
    <xf numFmtId="0" fontId="14" fillId="0" borderId="2" xfId="0" applyFont="1" applyBorder="1" applyAlignment="1">
      <alignment horizontal="center" vertical="center"/>
    </xf>
    <xf numFmtId="49" fontId="1" fillId="0" borderId="3" xfId="3" applyNumberFormat="1" applyFont="1" applyBorder="1" applyAlignment="1">
      <alignment horizontal="left" vertical="center" wrapText="1" indent="1"/>
    </xf>
    <xf numFmtId="0" fontId="1" fillId="0" borderId="3" xfId="3" applyFont="1" applyBorder="1" applyAlignment="1">
      <alignment horizontal="left" vertical="center" wrapText="1"/>
    </xf>
    <xf numFmtId="3" fontId="1" fillId="0" borderId="3" xfId="3" applyNumberFormat="1" applyFont="1" applyBorder="1" applyAlignment="1">
      <alignment horizontal="right" vertical="center" wrapText="1"/>
    </xf>
    <xf numFmtId="0" fontId="1" fillId="0" borderId="2" xfId="3" applyFont="1" applyFill="1" applyBorder="1" applyAlignment="1">
      <alignment horizontal="left" vertical="center" wrapText="1"/>
    </xf>
    <xf numFmtId="3" fontId="14" fillId="0" borderId="2" xfId="0" applyNumberFormat="1" applyFont="1" applyBorder="1" applyAlignment="1">
      <alignment horizontal="right" vertical="center"/>
    </xf>
    <xf numFmtId="49" fontId="14" fillId="0" borderId="2" xfId="0" applyNumberFormat="1" applyFont="1" applyBorder="1" applyAlignment="1">
      <alignment horizontal="center" vertical="center"/>
    </xf>
    <xf numFmtId="49" fontId="1" fillId="0" borderId="2" xfId="0" applyNumberFormat="1" applyFont="1" applyBorder="1" applyAlignment="1">
      <alignment horizontal="center" vertical="center" wrapText="1"/>
    </xf>
    <xf numFmtId="0" fontId="2" fillId="0" borderId="1" xfId="0" applyFont="1" applyBorder="1" applyAlignment="1">
      <alignment horizontal="center" vertical="center" wrapText="1"/>
    </xf>
    <xf numFmtId="0" fontId="2" fillId="0" borderId="0" xfId="0" applyFont="1" applyBorder="1" applyAlignment="1">
      <alignment horizontal="center" vertical="center" wrapText="1"/>
    </xf>
    <xf numFmtId="0" fontId="5" fillId="0" borderId="0" xfId="0" applyFont="1" applyBorder="1" applyAlignment="1">
      <alignment vertical="center" wrapText="1"/>
    </xf>
    <xf numFmtId="0" fontId="3" fillId="0" borderId="0" xfId="0" applyFont="1" applyBorder="1" applyAlignment="1">
      <alignment horizontal="right" vertical="center" wrapText="1"/>
    </xf>
    <xf numFmtId="0" fontId="6" fillId="0" borderId="1" xfId="0" applyFont="1" applyBorder="1" applyAlignment="1">
      <alignment horizontal="center" vertical="center" wrapText="1"/>
    </xf>
    <xf numFmtId="0" fontId="3" fillId="0" borderId="0" xfId="0" applyFont="1" applyBorder="1" applyAlignment="1">
      <alignment horizontal="left" vertical="center" wrapText="1"/>
    </xf>
    <xf numFmtId="0" fontId="3" fillId="0" borderId="1" xfId="0" applyFont="1" applyBorder="1" applyAlignment="1">
      <alignment horizontal="center" vertical="center" wrapText="1"/>
    </xf>
    <xf numFmtId="0" fontId="3" fillId="0" borderId="0" xfId="3" applyFont="1" applyBorder="1" applyAlignment="1">
      <alignment horizontal="left" vertical="center" wrapText="1"/>
    </xf>
    <xf numFmtId="0" fontId="3" fillId="0" borderId="0" xfId="3" applyFont="1" applyBorder="1" applyAlignment="1">
      <alignment vertical="center" wrapText="1"/>
    </xf>
    <xf numFmtId="0" fontId="3" fillId="0" borderId="0" xfId="3" applyFont="1" applyBorder="1" applyAlignment="1">
      <alignment horizontal="right" vertical="center" wrapText="1"/>
    </xf>
    <xf numFmtId="0" fontId="13" fillId="0" borderId="0" xfId="3" applyFont="1" applyBorder="1" applyAlignment="1">
      <alignment horizontal="center" vertical="center" wrapText="1"/>
    </xf>
    <xf numFmtId="0" fontId="3" fillId="0" borderId="1" xfId="3" applyFont="1" applyBorder="1" applyAlignment="1">
      <alignment horizontal="center" vertical="center" wrapText="1"/>
    </xf>
  </cellXfs>
  <cellStyles count="4">
    <cellStyle name="常规" xfId="0" builtinId="0"/>
    <cellStyle name="常规 2" xfId="2"/>
    <cellStyle name="常规 3" xfId="1"/>
    <cellStyle name="常规 4" xfId="3"/>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calcChain" Target="calcChain.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dimension ref="A1:C11"/>
  <sheetViews>
    <sheetView tabSelected="1" workbookViewId="0">
      <selection activeCell="B25" sqref="B25"/>
    </sheetView>
  </sheetViews>
  <sheetFormatPr defaultColWidth="10" defaultRowHeight="13.5"/>
  <cols>
    <col min="1" max="1" width="17.125" customWidth="1"/>
    <col min="2" max="2" width="52.375" customWidth="1"/>
    <col min="3" max="3" width="15.75" customWidth="1"/>
  </cols>
  <sheetData>
    <row r="1" spans="1:3" ht="42.95" customHeight="1">
      <c r="A1" s="51" t="s">
        <v>0</v>
      </c>
      <c r="B1" s="51"/>
      <c r="C1" s="51"/>
    </row>
    <row r="2" spans="1:3" ht="20.45" customHeight="1">
      <c r="A2" s="14" t="s">
        <v>1</v>
      </c>
      <c r="B2" s="15" t="s">
        <v>177</v>
      </c>
      <c r="C2" s="15" t="s">
        <v>2</v>
      </c>
    </row>
    <row r="3" spans="1:3" ht="352.7" customHeight="1">
      <c r="A3" s="16" t="s">
        <v>3</v>
      </c>
      <c r="B3" s="19" t="s">
        <v>178</v>
      </c>
      <c r="C3" s="9"/>
    </row>
    <row r="4" spans="1:3" ht="34.15" customHeight="1">
      <c r="A4" s="17" t="s">
        <v>4</v>
      </c>
      <c r="B4" s="18">
        <v>120</v>
      </c>
      <c r="C4" s="9"/>
    </row>
    <row r="5" spans="1:3" ht="34.15" customHeight="1">
      <c r="A5" s="17" t="s">
        <v>5</v>
      </c>
      <c r="B5" s="18">
        <v>29</v>
      </c>
      <c r="C5" s="9"/>
    </row>
    <row r="6" spans="1:3" ht="34.15" customHeight="1">
      <c r="A6" s="17" t="s">
        <v>6</v>
      </c>
      <c r="B6" s="18">
        <v>91</v>
      </c>
      <c r="C6" s="9"/>
    </row>
    <row r="7" spans="1:3" ht="34.15" customHeight="1">
      <c r="A7" s="17" t="s">
        <v>7</v>
      </c>
      <c r="B7" s="18">
        <v>54</v>
      </c>
      <c r="C7" s="9"/>
    </row>
    <row r="8" spans="1:3" ht="34.15" customHeight="1">
      <c r="A8" s="17" t="s">
        <v>8</v>
      </c>
      <c r="B8" s="18">
        <v>0</v>
      </c>
      <c r="C8" s="9"/>
    </row>
    <row r="9" spans="1:3" ht="34.15" customHeight="1">
      <c r="A9" s="17" t="s">
        <v>9</v>
      </c>
      <c r="B9" s="18">
        <v>0</v>
      </c>
      <c r="C9" s="9"/>
    </row>
    <row r="10" spans="1:3" ht="34.15" customHeight="1">
      <c r="A10" s="17" t="s">
        <v>10</v>
      </c>
      <c r="B10" s="18">
        <v>10</v>
      </c>
      <c r="C10" s="9"/>
    </row>
    <row r="11" spans="1:3" ht="34.15" customHeight="1">
      <c r="A11" s="17" t="s">
        <v>11</v>
      </c>
      <c r="B11" s="18">
        <v>1</v>
      </c>
      <c r="C11" s="9"/>
    </row>
  </sheetData>
  <mergeCells count="1">
    <mergeCell ref="A1:C1"/>
  </mergeCells>
  <phoneticPr fontId="9" type="noConversion"/>
  <printOptions horizontalCentered="1" verticalCentered="1"/>
  <pageMargins left="0.74803149606299202" right="0.74803149606299202" top="0.27559055118110198" bottom="0.27559055118110198" header="0" footer="0"/>
  <pageSetup paperSize="9" orientation="portrait" r:id="rId1"/>
</worksheet>
</file>

<file path=xl/worksheets/sheet2.xml><?xml version="1.0" encoding="utf-8"?>
<worksheet xmlns="http://schemas.openxmlformats.org/spreadsheetml/2006/main" xmlns:r="http://schemas.openxmlformats.org/officeDocument/2006/relationships">
  <dimension ref="A1:H36"/>
  <sheetViews>
    <sheetView workbookViewId="0">
      <selection activeCell="D21" sqref="D21"/>
    </sheetView>
  </sheetViews>
  <sheetFormatPr defaultColWidth="10" defaultRowHeight="13.5"/>
  <cols>
    <col min="1" max="1" width="35.5" customWidth="1"/>
    <col min="2" max="2" width="9.375" customWidth="1"/>
    <col min="3" max="3" width="27.25" customWidth="1"/>
    <col min="4" max="4" width="9.375" customWidth="1"/>
    <col min="5" max="5" width="30.5" customWidth="1"/>
    <col min="6" max="6" width="9.375" customWidth="1"/>
    <col min="7" max="7" width="25.75" customWidth="1"/>
    <col min="8" max="8" width="9.375" customWidth="1"/>
    <col min="9" max="9" width="9.75" customWidth="1"/>
  </cols>
  <sheetData>
    <row r="1" spans="1:8" ht="31.7" customHeight="1">
      <c r="A1" s="52" t="s">
        <v>12</v>
      </c>
      <c r="B1" s="52"/>
      <c r="C1" s="52"/>
      <c r="D1" s="52"/>
      <c r="E1" s="52"/>
      <c r="F1" s="52"/>
      <c r="G1" s="52"/>
      <c r="H1" s="52"/>
    </row>
    <row r="2" spans="1:8" ht="18" customHeight="1">
      <c r="A2" s="53" t="s">
        <v>176</v>
      </c>
      <c r="B2" s="53"/>
      <c r="C2" s="53"/>
      <c r="D2" s="53"/>
      <c r="E2" s="53"/>
      <c r="F2" s="53"/>
      <c r="G2" s="53"/>
      <c r="H2" s="53"/>
    </row>
    <row r="3" spans="1:8" ht="18" customHeight="1">
      <c r="A3" s="53"/>
      <c r="B3" s="53"/>
      <c r="C3" s="53"/>
      <c r="G3" s="54" t="s">
        <v>13</v>
      </c>
      <c r="H3" s="54"/>
    </row>
    <row r="4" spans="1:8" ht="18" customHeight="1">
      <c r="A4" s="55" t="s">
        <v>14</v>
      </c>
      <c r="B4" s="55"/>
      <c r="C4" s="55" t="s">
        <v>15</v>
      </c>
      <c r="D4" s="55"/>
      <c r="E4" s="55"/>
      <c r="F4" s="55"/>
      <c r="G4" s="55"/>
      <c r="H4" s="55"/>
    </row>
    <row r="5" spans="1:8" ht="18" customHeight="1">
      <c r="A5" s="11" t="s">
        <v>16</v>
      </c>
      <c r="B5" s="11" t="s">
        <v>17</v>
      </c>
      <c r="C5" s="11" t="s">
        <v>18</v>
      </c>
      <c r="D5" s="11" t="s">
        <v>17</v>
      </c>
      <c r="E5" s="11" t="s">
        <v>19</v>
      </c>
      <c r="F5" s="11" t="s">
        <v>17</v>
      </c>
      <c r="G5" s="11" t="s">
        <v>20</v>
      </c>
      <c r="H5" s="11" t="s">
        <v>17</v>
      </c>
    </row>
    <row r="6" spans="1:8" ht="18" customHeight="1">
      <c r="A6" s="8" t="s">
        <v>21</v>
      </c>
      <c r="B6" s="6">
        <v>16869019</v>
      </c>
      <c r="C6" s="9" t="s">
        <v>22</v>
      </c>
      <c r="D6" s="6">
        <v>9508153</v>
      </c>
      <c r="E6" s="8" t="s">
        <v>23</v>
      </c>
      <c r="F6" s="6">
        <f>F7+F8+F9</f>
        <v>12108153</v>
      </c>
      <c r="G6" s="9" t="s">
        <v>24</v>
      </c>
      <c r="H6" s="6">
        <v>9977623</v>
      </c>
    </row>
    <row r="7" spans="1:8" ht="18" customHeight="1">
      <c r="A7" s="9" t="s">
        <v>25</v>
      </c>
      <c r="B7" s="6">
        <v>16869019</v>
      </c>
      <c r="C7" s="9" t="s">
        <v>26</v>
      </c>
      <c r="D7" s="6"/>
      <c r="E7" s="9" t="s">
        <v>27</v>
      </c>
      <c r="F7" s="6">
        <v>9977623</v>
      </c>
      <c r="G7" s="9" t="s">
        <v>28</v>
      </c>
      <c r="H7" s="6">
        <v>2029890</v>
      </c>
    </row>
    <row r="8" spans="1:8" ht="18" customHeight="1">
      <c r="A8" s="9" t="s">
        <v>29</v>
      </c>
      <c r="B8" s="6"/>
      <c r="C8" s="9" t="s">
        <v>30</v>
      </c>
      <c r="D8" s="6"/>
      <c r="E8" s="9" t="s">
        <v>31</v>
      </c>
      <c r="F8" s="6">
        <v>2029890</v>
      </c>
      <c r="G8" s="9" t="s">
        <v>32</v>
      </c>
      <c r="H8" s="6"/>
    </row>
    <row r="9" spans="1:8" ht="18" customHeight="1">
      <c r="A9" s="9" t="s">
        <v>33</v>
      </c>
      <c r="B9" s="6"/>
      <c r="C9" s="9" t="s">
        <v>34</v>
      </c>
      <c r="D9" s="6">
        <v>2000000</v>
      </c>
      <c r="E9" s="9" t="s">
        <v>35</v>
      </c>
      <c r="F9" s="6">
        <v>100640</v>
      </c>
      <c r="G9" s="9" t="s">
        <v>36</v>
      </c>
      <c r="H9" s="6"/>
    </row>
    <row r="10" spans="1:8" ht="18" customHeight="1">
      <c r="A10" s="9" t="s">
        <v>37</v>
      </c>
      <c r="B10" s="6"/>
      <c r="C10" s="9" t="s">
        <v>38</v>
      </c>
      <c r="D10" s="6"/>
      <c r="E10" s="8" t="s">
        <v>39</v>
      </c>
      <c r="F10" s="6">
        <f>F11+F12+F13+F14+F15+F16+F17+F18+F19+F20</f>
        <v>8400000</v>
      </c>
      <c r="G10" s="9" t="s">
        <v>40</v>
      </c>
      <c r="H10" s="6">
        <v>8400000</v>
      </c>
    </row>
    <row r="11" spans="1:8" ht="18" customHeight="1">
      <c r="A11" s="9" t="s">
        <v>41</v>
      </c>
      <c r="B11" s="6"/>
      <c r="C11" s="9" t="s">
        <v>42</v>
      </c>
      <c r="D11" s="6"/>
      <c r="E11" s="9" t="s">
        <v>43</v>
      </c>
      <c r="F11" s="6">
        <v>3082867</v>
      </c>
      <c r="G11" s="9" t="s">
        <v>44</v>
      </c>
      <c r="H11" s="6"/>
    </row>
    <row r="12" spans="1:8" ht="18" customHeight="1">
      <c r="A12" s="9" t="s">
        <v>45</v>
      </c>
      <c r="B12" s="6"/>
      <c r="C12" s="9" t="s">
        <v>46</v>
      </c>
      <c r="D12" s="6">
        <v>200000</v>
      </c>
      <c r="E12" s="9" t="s">
        <v>47</v>
      </c>
      <c r="F12" s="6">
        <v>5317133</v>
      </c>
      <c r="G12" s="9" t="s">
        <v>48</v>
      </c>
      <c r="H12" s="6"/>
    </row>
    <row r="13" spans="1:8" ht="18" customHeight="1">
      <c r="A13" s="9" t="s">
        <v>49</v>
      </c>
      <c r="B13" s="6"/>
      <c r="C13" s="9" t="s">
        <v>50</v>
      </c>
      <c r="D13" s="6">
        <v>700000</v>
      </c>
      <c r="E13" s="9" t="s">
        <v>51</v>
      </c>
      <c r="F13" s="6"/>
      <c r="G13" s="9" t="s">
        <v>52</v>
      </c>
      <c r="H13" s="6"/>
    </row>
    <row r="14" spans="1:8" ht="18" customHeight="1">
      <c r="A14" s="9" t="s">
        <v>53</v>
      </c>
      <c r="B14" s="6"/>
      <c r="C14" s="9" t="s">
        <v>54</v>
      </c>
      <c r="D14" s="6">
        <v>1600000</v>
      </c>
      <c r="E14" s="9" t="s">
        <v>55</v>
      </c>
      <c r="F14" s="6"/>
      <c r="G14" s="9" t="s">
        <v>56</v>
      </c>
      <c r="H14" s="6">
        <v>100640</v>
      </c>
    </row>
    <row r="15" spans="1:8" ht="18" customHeight="1">
      <c r="A15" s="8" t="s">
        <v>57</v>
      </c>
      <c r="B15" s="6"/>
      <c r="C15" s="9" t="s">
        <v>58</v>
      </c>
      <c r="D15" s="6">
        <v>200000</v>
      </c>
      <c r="E15" s="9" t="s">
        <v>59</v>
      </c>
      <c r="F15" s="6"/>
      <c r="G15" s="9" t="s">
        <v>60</v>
      </c>
      <c r="H15" s="6"/>
    </row>
    <row r="16" spans="1:8" ht="18" customHeight="1">
      <c r="A16" s="8" t="s">
        <v>61</v>
      </c>
      <c r="B16" s="6"/>
      <c r="C16" s="9" t="s">
        <v>62</v>
      </c>
      <c r="D16" s="6">
        <v>1800000</v>
      </c>
      <c r="E16" s="9" t="s">
        <v>63</v>
      </c>
      <c r="F16" s="6"/>
      <c r="G16" s="9" t="s">
        <v>64</v>
      </c>
      <c r="H16" s="6"/>
    </row>
    <row r="17" spans="1:8" ht="18" customHeight="1">
      <c r="A17" s="9" t="s">
        <v>65</v>
      </c>
      <c r="B17" s="6"/>
      <c r="C17" s="9" t="s">
        <v>66</v>
      </c>
      <c r="D17" s="6">
        <v>4500000</v>
      </c>
      <c r="E17" s="9" t="s">
        <v>67</v>
      </c>
      <c r="F17" s="6"/>
      <c r="G17" s="9" t="s">
        <v>68</v>
      </c>
      <c r="H17" s="6"/>
    </row>
    <row r="18" spans="1:8" ht="18" customHeight="1">
      <c r="A18" s="9" t="s">
        <v>69</v>
      </c>
      <c r="B18" s="6"/>
      <c r="C18" s="9" t="s">
        <v>70</v>
      </c>
      <c r="D18" s="6"/>
      <c r="E18" s="9" t="s">
        <v>71</v>
      </c>
      <c r="F18" s="6"/>
      <c r="G18" s="9" t="s">
        <v>72</v>
      </c>
      <c r="H18" s="6"/>
    </row>
    <row r="19" spans="1:8" ht="18" customHeight="1">
      <c r="A19" s="8" t="s">
        <v>73</v>
      </c>
      <c r="B19" s="6"/>
      <c r="C19" s="9" t="s">
        <v>74</v>
      </c>
      <c r="D19" s="6"/>
      <c r="E19" s="9" t="s">
        <v>75</v>
      </c>
      <c r="F19" s="6"/>
      <c r="G19" s="9" t="s">
        <v>76</v>
      </c>
      <c r="H19" s="6"/>
    </row>
    <row r="20" spans="1:8" ht="18" customHeight="1">
      <c r="A20" s="9" t="s">
        <v>77</v>
      </c>
      <c r="B20" s="6"/>
      <c r="C20" s="9" t="s">
        <v>78</v>
      </c>
      <c r="D20" s="6"/>
      <c r="E20" s="9" t="s">
        <v>79</v>
      </c>
      <c r="F20" s="6"/>
      <c r="G20" s="9"/>
      <c r="H20" s="6"/>
    </row>
    <row r="21" spans="1:8" ht="18" customHeight="1">
      <c r="A21" s="9" t="s">
        <v>80</v>
      </c>
      <c r="B21" s="6"/>
      <c r="C21" s="9" t="s">
        <v>81</v>
      </c>
      <c r="D21" s="6"/>
      <c r="E21" s="8" t="s">
        <v>82</v>
      </c>
      <c r="F21" s="6"/>
      <c r="G21" s="9"/>
      <c r="H21" s="6"/>
    </row>
    <row r="22" spans="1:8" ht="18" customHeight="1">
      <c r="A22" s="9" t="s">
        <v>69</v>
      </c>
      <c r="B22" s="6"/>
      <c r="C22" s="9" t="s">
        <v>83</v>
      </c>
      <c r="D22" s="6"/>
      <c r="E22" s="9"/>
      <c r="F22" s="12"/>
      <c r="G22" s="9"/>
      <c r="H22" s="12"/>
    </row>
    <row r="23" spans="1:8" ht="18" customHeight="1">
      <c r="A23" s="8" t="s">
        <v>84</v>
      </c>
      <c r="B23" s="6">
        <v>3639134</v>
      </c>
      <c r="C23" s="9" t="s">
        <v>85</v>
      </c>
      <c r="D23" s="6"/>
      <c r="E23" s="9"/>
      <c r="F23" s="12"/>
      <c r="G23" s="9"/>
      <c r="H23" s="12"/>
    </row>
    <row r="24" spans="1:8" ht="18" customHeight="1">
      <c r="A24" s="8" t="s">
        <v>86</v>
      </c>
      <c r="B24" s="6"/>
      <c r="C24" s="9" t="s">
        <v>87</v>
      </c>
      <c r="D24" s="6"/>
      <c r="E24" s="9"/>
      <c r="F24" s="6"/>
      <c r="G24" s="9"/>
      <c r="H24" s="6"/>
    </row>
    <row r="25" spans="1:8" ht="18" customHeight="1">
      <c r="A25" s="8"/>
      <c r="B25" s="6"/>
      <c r="C25" s="9" t="s">
        <v>88</v>
      </c>
      <c r="D25" s="6"/>
      <c r="E25" s="9"/>
      <c r="F25" s="6"/>
      <c r="G25" s="9"/>
      <c r="H25" s="6"/>
    </row>
    <row r="26" spans="1:8" ht="18" customHeight="1">
      <c r="A26" s="8"/>
      <c r="B26" s="6"/>
      <c r="C26" s="9" t="s">
        <v>89</v>
      </c>
      <c r="D26" s="6"/>
      <c r="E26" s="9"/>
      <c r="F26" s="6"/>
      <c r="G26" s="9"/>
      <c r="H26" s="6"/>
    </row>
    <row r="27" spans="1:8" ht="18" customHeight="1">
      <c r="A27" s="9"/>
      <c r="B27" s="6"/>
      <c r="C27" s="9" t="s">
        <v>90</v>
      </c>
      <c r="D27" s="6"/>
      <c r="E27" s="9"/>
      <c r="F27" s="6"/>
      <c r="G27" s="9"/>
      <c r="H27" s="6"/>
    </row>
    <row r="28" spans="1:8" ht="18" customHeight="1">
      <c r="A28" s="9"/>
      <c r="B28" s="6"/>
      <c r="C28" s="9" t="s">
        <v>91</v>
      </c>
      <c r="D28" s="6"/>
      <c r="E28" s="9"/>
      <c r="F28" s="6"/>
      <c r="G28" s="9"/>
      <c r="H28" s="6"/>
    </row>
    <row r="29" spans="1:8" ht="18" customHeight="1">
      <c r="A29" s="9"/>
      <c r="B29" s="6"/>
      <c r="C29" s="9" t="s">
        <v>92</v>
      </c>
      <c r="D29" s="6"/>
      <c r="E29" s="9"/>
      <c r="F29" s="6"/>
      <c r="G29" s="9"/>
      <c r="H29" s="6"/>
    </row>
    <row r="30" spans="1:8" ht="18" customHeight="1">
      <c r="A30" s="8"/>
      <c r="B30" s="6"/>
      <c r="C30" s="9" t="s">
        <v>93</v>
      </c>
      <c r="D30" s="6"/>
      <c r="E30" s="9"/>
      <c r="F30" s="6"/>
      <c r="G30" s="9"/>
      <c r="H30" s="6"/>
    </row>
    <row r="31" spans="1:8" ht="18" customHeight="1">
      <c r="A31" s="8"/>
      <c r="B31" s="6"/>
      <c r="C31" s="9" t="s">
        <v>94</v>
      </c>
      <c r="D31" s="6"/>
      <c r="E31" s="9"/>
      <c r="F31" s="6"/>
      <c r="G31" s="9"/>
      <c r="H31" s="6"/>
    </row>
    <row r="32" spans="1:8" ht="18" customHeight="1">
      <c r="A32" s="8"/>
      <c r="B32" s="6"/>
      <c r="C32" s="9" t="s">
        <v>95</v>
      </c>
      <c r="D32" s="6"/>
      <c r="E32" s="9"/>
      <c r="F32" s="6"/>
      <c r="G32" s="9"/>
      <c r="H32" s="6"/>
    </row>
    <row r="33" spans="1:8" ht="18" customHeight="1">
      <c r="A33" s="8"/>
      <c r="B33" s="6"/>
      <c r="C33" s="9" t="s">
        <v>96</v>
      </c>
      <c r="D33" s="6"/>
      <c r="E33" s="9"/>
      <c r="F33" s="6"/>
      <c r="G33" s="9"/>
      <c r="H33" s="6"/>
    </row>
    <row r="34" spans="1:8" ht="18" customHeight="1">
      <c r="A34" s="8" t="s">
        <v>97</v>
      </c>
      <c r="B34" s="3">
        <f>B6+B23</f>
        <v>20508153</v>
      </c>
      <c r="C34" s="8" t="s">
        <v>98</v>
      </c>
      <c r="D34" s="13">
        <f>D6+D8+D9+D12+D13+D14+D15+D16+D17</f>
        <v>20508153</v>
      </c>
      <c r="E34" s="8" t="s">
        <v>98</v>
      </c>
      <c r="F34" s="3">
        <f>F6+F10+F21</f>
        <v>20508153</v>
      </c>
      <c r="G34" s="8" t="s">
        <v>98</v>
      </c>
      <c r="H34" s="3">
        <f>H6+H7+H10+H11+H13+H12+H14+H18+H19</f>
        <v>20508153</v>
      </c>
    </row>
    <row r="35" spans="1:8" ht="18" customHeight="1">
      <c r="A35" s="8" t="s">
        <v>99</v>
      </c>
      <c r="B35" s="3"/>
      <c r="C35" s="8" t="s">
        <v>100</v>
      </c>
      <c r="D35" s="13"/>
      <c r="E35" s="8" t="s">
        <v>100</v>
      </c>
      <c r="F35" s="3"/>
      <c r="G35" s="8" t="s">
        <v>100</v>
      </c>
      <c r="H35" s="3"/>
    </row>
    <row r="36" spans="1:8" ht="18" customHeight="1">
      <c r="A36" s="8" t="s">
        <v>101</v>
      </c>
      <c r="B36" s="3">
        <f>B34+B35</f>
        <v>20508153</v>
      </c>
      <c r="C36" s="8" t="s">
        <v>102</v>
      </c>
      <c r="D36" s="13">
        <f>D34+D35</f>
        <v>20508153</v>
      </c>
      <c r="E36" s="8" t="s">
        <v>102</v>
      </c>
      <c r="F36" s="3">
        <f>F34+F35</f>
        <v>20508153</v>
      </c>
      <c r="G36" s="8" t="s">
        <v>102</v>
      </c>
      <c r="H36" s="3">
        <f>H34+H35</f>
        <v>20508153</v>
      </c>
    </row>
  </sheetData>
  <mergeCells count="6">
    <mergeCell ref="A1:H1"/>
    <mergeCell ref="A2:H2"/>
    <mergeCell ref="A3:C3"/>
    <mergeCell ref="G3:H3"/>
    <mergeCell ref="A4:B4"/>
    <mergeCell ref="C4:H4"/>
  </mergeCells>
  <phoneticPr fontId="9" type="noConversion"/>
  <printOptions horizontalCentered="1" verticalCentered="1"/>
  <pageMargins left="0.74803149606299202" right="0.74803149606299202" top="0.27559055118110198" bottom="0.27559055118110198" header="0" footer="0"/>
  <pageSetup paperSize="9" scale="80" orientation="landscape" r:id="rId1"/>
</worksheet>
</file>

<file path=xl/worksheets/sheet3.xml><?xml version="1.0" encoding="utf-8"?>
<worksheet xmlns="http://schemas.openxmlformats.org/spreadsheetml/2006/main" xmlns:r="http://schemas.openxmlformats.org/officeDocument/2006/relationships">
  <dimension ref="A1:P47"/>
  <sheetViews>
    <sheetView topLeftCell="A4" workbookViewId="0">
      <selection activeCell="E33" sqref="E33"/>
    </sheetView>
  </sheetViews>
  <sheetFormatPr defaultColWidth="10" defaultRowHeight="13.5"/>
  <cols>
    <col min="1" max="1" width="4.5" customWidth="1"/>
    <col min="2" max="2" width="4.75" customWidth="1"/>
    <col min="3" max="3" width="4.5" customWidth="1"/>
    <col min="4" max="4" width="25" customWidth="1"/>
    <col min="5" max="5" width="29.5" customWidth="1"/>
    <col min="6" max="7" width="10.5" customWidth="1"/>
    <col min="8" max="8" width="11.375" customWidth="1"/>
    <col min="9" max="9" width="13.125" customWidth="1"/>
    <col min="10" max="10" width="11.75" customWidth="1"/>
    <col min="11" max="11" width="11.25" customWidth="1"/>
    <col min="12" max="12" width="8.125" customWidth="1"/>
    <col min="13" max="14" width="9.375" customWidth="1"/>
    <col min="15" max="16" width="9.75" customWidth="1"/>
  </cols>
  <sheetData>
    <row r="1" spans="1:16" ht="29.45" customHeight="1">
      <c r="A1" s="52" t="s">
        <v>103</v>
      </c>
      <c r="B1" s="52"/>
      <c r="C1" s="52"/>
      <c r="D1" s="52"/>
      <c r="E1" s="52"/>
      <c r="F1" s="52"/>
      <c r="G1" s="52"/>
      <c r="H1" s="52"/>
      <c r="I1" s="52"/>
      <c r="J1" s="52"/>
      <c r="K1" s="52"/>
      <c r="L1" s="52"/>
      <c r="M1" s="52"/>
    </row>
    <row r="2" spans="1:16" ht="14.25" customHeight="1">
      <c r="A2" s="56" t="s">
        <v>175</v>
      </c>
      <c r="B2" s="56"/>
      <c r="C2" s="56"/>
      <c r="D2" s="56"/>
      <c r="E2" s="56"/>
      <c r="F2" s="56"/>
      <c r="G2" s="56"/>
      <c r="H2" s="56"/>
      <c r="I2" s="56"/>
      <c r="J2" s="56"/>
      <c r="K2" s="56"/>
      <c r="L2" s="56"/>
      <c r="M2" s="56"/>
      <c r="N2" s="56"/>
    </row>
    <row r="3" spans="1:16" ht="14.25" customHeight="1">
      <c r="A3" s="1"/>
      <c r="B3" s="1"/>
      <c r="C3" s="1"/>
      <c r="D3" s="1"/>
      <c r="E3" s="1"/>
      <c r="G3" s="1"/>
      <c r="H3" s="1"/>
      <c r="I3" s="1"/>
      <c r="K3" s="1"/>
      <c r="M3" s="54" t="s">
        <v>13</v>
      </c>
      <c r="N3" s="54"/>
    </row>
    <row r="4" spans="1:16" ht="45.2" customHeight="1">
      <c r="A4" s="57" t="s">
        <v>104</v>
      </c>
      <c r="B4" s="57"/>
      <c r="C4" s="57"/>
      <c r="D4" s="57" t="s">
        <v>105</v>
      </c>
      <c r="E4" s="57" t="s">
        <v>106</v>
      </c>
      <c r="F4" s="57" t="s">
        <v>107</v>
      </c>
      <c r="G4" s="57" t="s">
        <v>108</v>
      </c>
      <c r="H4" s="57"/>
      <c r="I4" s="57"/>
      <c r="J4" s="57"/>
      <c r="K4" s="57" t="s">
        <v>109</v>
      </c>
      <c r="L4" s="57" t="s">
        <v>110</v>
      </c>
      <c r="M4" s="57" t="s">
        <v>111</v>
      </c>
      <c r="N4" s="57" t="s">
        <v>112</v>
      </c>
    </row>
    <row r="5" spans="1:16">
      <c r="A5" s="57"/>
      <c r="B5" s="57"/>
      <c r="C5" s="57"/>
      <c r="D5" s="57"/>
      <c r="E5" s="57"/>
      <c r="F5" s="57"/>
      <c r="G5" s="57" t="s">
        <v>113</v>
      </c>
      <c r="H5" s="57" t="s">
        <v>114</v>
      </c>
      <c r="I5" s="57" t="s">
        <v>115</v>
      </c>
      <c r="J5" s="57" t="s">
        <v>116</v>
      </c>
      <c r="K5" s="57"/>
      <c r="L5" s="57"/>
      <c r="M5" s="57"/>
      <c r="N5" s="57"/>
    </row>
    <row r="6" spans="1:16">
      <c r="A6" s="2" t="s">
        <v>117</v>
      </c>
      <c r="B6" s="2" t="s">
        <v>118</v>
      </c>
      <c r="C6" s="2" t="s">
        <v>119</v>
      </c>
      <c r="D6" s="57"/>
      <c r="E6" s="57"/>
      <c r="F6" s="57"/>
      <c r="G6" s="57"/>
      <c r="H6" s="57"/>
      <c r="I6" s="57"/>
      <c r="J6" s="57"/>
      <c r="K6" s="57"/>
      <c r="L6" s="57"/>
      <c r="M6" s="57"/>
      <c r="N6" s="57"/>
    </row>
    <row r="7" spans="1:16" ht="20.100000000000001" customHeight="1">
      <c r="A7" s="20"/>
      <c r="B7" s="20"/>
      <c r="C7" s="20"/>
      <c r="D7" s="20"/>
      <c r="E7" s="20" t="s">
        <v>113</v>
      </c>
      <c r="F7" s="3"/>
      <c r="G7" s="3"/>
      <c r="H7" s="3"/>
      <c r="I7" s="3"/>
      <c r="J7" s="3"/>
      <c r="K7" s="3"/>
      <c r="L7" s="3"/>
      <c r="M7" s="3"/>
      <c r="N7" s="3"/>
    </row>
    <row r="8" spans="1:16" ht="20.100000000000001" customHeight="1">
      <c r="A8" s="8"/>
      <c r="B8" s="8"/>
      <c r="C8" s="8"/>
      <c r="D8" s="7"/>
      <c r="E8" s="7" t="s">
        <v>174</v>
      </c>
      <c r="F8" s="3">
        <f>G8+K8</f>
        <v>20508152</v>
      </c>
      <c r="G8" s="3">
        <f>G9+G23</f>
        <v>12108152</v>
      </c>
      <c r="H8" s="3"/>
      <c r="I8" s="3"/>
      <c r="J8" s="3"/>
      <c r="K8" s="3">
        <v>8400000</v>
      </c>
      <c r="L8" s="3"/>
      <c r="M8" s="3"/>
      <c r="N8" s="3"/>
    </row>
    <row r="9" spans="1:16" ht="20.100000000000001" customHeight="1">
      <c r="A9" s="8"/>
      <c r="B9" s="8"/>
      <c r="C9" s="8"/>
      <c r="D9" s="7"/>
      <c r="E9" s="7" t="s">
        <v>120</v>
      </c>
      <c r="F9" s="3"/>
      <c r="G9" s="3">
        <f>G10+G15+G17+G21</f>
        <v>10078262</v>
      </c>
      <c r="H9" s="3">
        <f>H10+H15+H17+H21</f>
        <v>9977622</v>
      </c>
      <c r="I9" s="3"/>
      <c r="J9" s="3"/>
      <c r="K9" s="3"/>
      <c r="L9" s="3"/>
      <c r="M9" s="3"/>
      <c r="N9" s="3"/>
      <c r="P9" s="10"/>
    </row>
    <row r="10" spans="1:16" ht="20.100000000000001" customHeight="1">
      <c r="A10" s="4"/>
      <c r="B10" s="4"/>
      <c r="C10" s="4"/>
      <c r="D10" s="9"/>
      <c r="E10" s="7" t="s">
        <v>121</v>
      </c>
      <c r="F10" s="6"/>
      <c r="G10" s="6">
        <f>G11+G12+G13+G14</f>
        <v>7268662</v>
      </c>
      <c r="H10" s="6">
        <f>H11+H12+H13+H14</f>
        <v>7268662</v>
      </c>
      <c r="I10" s="6"/>
      <c r="J10" s="6"/>
      <c r="K10" s="6"/>
      <c r="L10" s="6"/>
      <c r="M10" s="6"/>
      <c r="N10" s="6"/>
    </row>
    <row r="11" spans="1:16" ht="20.100000000000001" customHeight="1">
      <c r="A11" s="4" t="s">
        <v>122</v>
      </c>
      <c r="B11" s="4" t="s">
        <v>123</v>
      </c>
      <c r="C11" s="4" t="s">
        <v>124</v>
      </c>
      <c r="D11" s="9" t="s">
        <v>125</v>
      </c>
      <c r="E11" s="5" t="s">
        <v>126</v>
      </c>
      <c r="F11" s="6"/>
      <c r="G11" s="6">
        <v>4538100</v>
      </c>
      <c r="H11" s="6">
        <v>4538100</v>
      </c>
      <c r="I11" s="6"/>
      <c r="J11" s="6"/>
      <c r="K11" s="6"/>
      <c r="L11" s="6"/>
      <c r="M11" s="6"/>
      <c r="N11" s="6"/>
    </row>
    <row r="12" spans="1:16" ht="20.100000000000001" customHeight="1">
      <c r="A12" s="4" t="s">
        <v>122</v>
      </c>
      <c r="B12" s="4" t="s">
        <v>123</v>
      </c>
      <c r="C12" s="4" t="s">
        <v>124</v>
      </c>
      <c r="D12" s="9" t="s">
        <v>125</v>
      </c>
      <c r="E12" s="5" t="s">
        <v>127</v>
      </c>
      <c r="F12" s="6"/>
      <c r="G12" s="6">
        <v>1600836</v>
      </c>
      <c r="H12" s="6">
        <v>1600836</v>
      </c>
      <c r="I12" s="6"/>
      <c r="J12" s="6"/>
      <c r="K12" s="6"/>
      <c r="L12" s="6"/>
      <c r="M12" s="6"/>
      <c r="N12" s="6"/>
    </row>
    <row r="13" spans="1:16" ht="20.100000000000001" customHeight="1">
      <c r="A13" s="4" t="s">
        <v>122</v>
      </c>
      <c r="B13" s="4" t="s">
        <v>123</v>
      </c>
      <c r="C13" s="4" t="s">
        <v>124</v>
      </c>
      <c r="D13" s="9" t="s">
        <v>125</v>
      </c>
      <c r="E13" s="5" t="s">
        <v>128</v>
      </c>
      <c r="F13" s="6"/>
      <c r="G13" s="6">
        <v>146938</v>
      </c>
      <c r="H13" s="6">
        <v>146938</v>
      </c>
      <c r="I13" s="6"/>
      <c r="J13" s="6"/>
      <c r="K13" s="6"/>
      <c r="L13" s="6"/>
      <c r="M13" s="6"/>
      <c r="N13" s="6"/>
    </row>
    <row r="14" spans="1:16" ht="20.100000000000001" customHeight="1">
      <c r="A14" s="4" t="s">
        <v>122</v>
      </c>
      <c r="B14" s="4" t="s">
        <v>123</v>
      </c>
      <c r="C14" s="4" t="s">
        <v>124</v>
      </c>
      <c r="D14" s="9" t="s">
        <v>125</v>
      </c>
      <c r="E14" s="5" t="s">
        <v>129</v>
      </c>
      <c r="F14" s="6"/>
      <c r="G14" s="6">
        <v>982788</v>
      </c>
      <c r="H14" s="6">
        <v>982788</v>
      </c>
      <c r="I14" s="6"/>
      <c r="J14" s="6"/>
      <c r="K14" s="6"/>
      <c r="L14" s="6"/>
      <c r="M14" s="6"/>
      <c r="N14" s="6"/>
    </row>
    <row r="15" spans="1:16" ht="20.100000000000001" customHeight="1">
      <c r="A15" s="4"/>
      <c r="B15" s="4"/>
      <c r="C15" s="4"/>
      <c r="D15" s="9"/>
      <c r="E15" s="7" t="s">
        <v>130</v>
      </c>
      <c r="F15" s="6"/>
      <c r="G15" s="6">
        <v>100640</v>
      </c>
      <c r="H15" s="6"/>
      <c r="I15" s="6"/>
      <c r="J15" s="6">
        <v>100640</v>
      </c>
      <c r="K15" s="6"/>
      <c r="L15" s="6"/>
      <c r="M15" s="6"/>
      <c r="N15" s="6"/>
    </row>
    <row r="16" spans="1:16" ht="20.100000000000001" customHeight="1">
      <c r="A16" s="4" t="s">
        <v>122</v>
      </c>
      <c r="B16" s="4" t="s">
        <v>123</v>
      </c>
      <c r="C16" s="4" t="s">
        <v>124</v>
      </c>
      <c r="D16" s="9" t="s">
        <v>125</v>
      </c>
      <c r="E16" s="5" t="s">
        <v>223</v>
      </c>
      <c r="F16" s="6"/>
      <c r="G16" s="6"/>
      <c r="H16" s="6"/>
      <c r="I16" s="6"/>
      <c r="J16" s="6"/>
      <c r="K16" s="6"/>
      <c r="L16" s="6"/>
      <c r="M16" s="6"/>
      <c r="N16" s="6"/>
    </row>
    <row r="17" spans="1:14" ht="20.100000000000001" customHeight="1">
      <c r="A17" s="4"/>
      <c r="B17" s="4"/>
      <c r="C17" s="4"/>
      <c r="D17" s="9"/>
      <c r="E17" s="7" t="s">
        <v>131</v>
      </c>
      <c r="F17" s="6"/>
      <c r="G17" s="6">
        <f>G18+G19+G20</f>
        <v>1836721</v>
      </c>
      <c r="H17" s="6">
        <f>H18+H19+H20</f>
        <v>1836721</v>
      </c>
      <c r="I17" s="6"/>
      <c r="J17" s="6"/>
      <c r="K17" s="6"/>
      <c r="L17" s="6"/>
      <c r="M17" s="6"/>
      <c r="N17" s="6"/>
    </row>
    <row r="18" spans="1:14" ht="20.100000000000001" customHeight="1">
      <c r="A18" s="4" t="s">
        <v>132</v>
      </c>
      <c r="B18" s="4" t="s">
        <v>133</v>
      </c>
      <c r="C18" s="4" t="s">
        <v>133</v>
      </c>
      <c r="D18" s="9" t="s">
        <v>134</v>
      </c>
      <c r="E18" s="5" t="s">
        <v>135</v>
      </c>
      <c r="F18" s="6"/>
      <c r="G18" s="6">
        <v>1151677</v>
      </c>
      <c r="H18" s="6">
        <v>1151677</v>
      </c>
      <c r="I18" s="6"/>
      <c r="J18" s="6"/>
      <c r="K18" s="6"/>
      <c r="L18" s="6"/>
      <c r="M18" s="6"/>
      <c r="N18" s="6"/>
    </row>
    <row r="19" spans="1:14" ht="20.100000000000001" customHeight="1">
      <c r="A19" s="4" t="s">
        <v>132</v>
      </c>
      <c r="B19" s="4" t="s">
        <v>136</v>
      </c>
      <c r="C19" s="4" t="s">
        <v>136</v>
      </c>
      <c r="D19" s="9" t="s">
        <v>137</v>
      </c>
      <c r="E19" s="5" t="s">
        <v>138</v>
      </c>
      <c r="F19" s="6"/>
      <c r="G19" s="6">
        <v>73216</v>
      </c>
      <c r="H19" s="6">
        <v>73216</v>
      </c>
      <c r="I19" s="6"/>
      <c r="J19" s="6"/>
      <c r="K19" s="6"/>
      <c r="L19" s="6"/>
      <c r="M19" s="6"/>
      <c r="N19" s="6"/>
    </row>
    <row r="20" spans="1:14" ht="20.100000000000001" customHeight="1">
      <c r="A20" s="4" t="s">
        <v>139</v>
      </c>
      <c r="B20" s="4" t="s">
        <v>140</v>
      </c>
      <c r="C20" s="4" t="s">
        <v>124</v>
      </c>
      <c r="D20" s="9" t="s">
        <v>141</v>
      </c>
      <c r="E20" s="5" t="s">
        <v>142</v>
      </c>
      <c r="F20" s="6"/>
      <c r="G20" s="6">
        <v>611828</v>
      </c>
      <c r="H20" s="6">
        <v>611828</v>
      </c>
      <c r="I20" s="6"/>
      <c r="J20" s="6"/>
      <c r="K20" s="6"/>
      <c r="L20" s="6"/>
      <c r="M20" s="6"/>
      <c r="N20" s="6"/>
    </row>
    <row r="21" spans="1:14" ht="20.100000000000001" customHeight="1">
      <c r="A21" s="4"/>
      <c r="B21" s="4"/>
      <c r="C21" s="4"/>
      <c r="D21" s="9"/>
      <c r="E21" s="7" t="s">
        <v>143</v>
      </c>
      <c r="F21" s="6"/>
      <c r="G21" s="6">
        <v>872239</v>
      </c>
      <c r="H21" s="6">
        <v>872239</v>
      </c>
      <c r="I21" s="6"/>
      <c r="J21" s="6"/>
      <c r="K21" s="6"/>
      <c r="L21" s="6"/>
      <c r="M21" s="6"/>
      <c r="N21" s="6"/>
    </row>
    <row r="22" spans="1:14" ht="20.100000000000001" customHeight="1">
      <c r="A22" s="4" t="s">
        <v>144</v>
      </c>
      <c r="B22" s="4" t="s">
        <v>145</v>
      </c>
      <c r="C22" s="4" t="s">
        <v>124</v>
      </c>
      <c r="D22" s="9" t="s">
        <v>146</v>
      </c>
      <c r="E22" s="5" t="s">
        <v>147</v>
      </c>
      <c r="F22" s="6"/>
      <c r="G22" s="6">
        <v>872239</v>
      </c>
      <c r="H22" s="6">
        <v>872239</v>
      </c>
      <c r="I22" s="6"/>
      <c r="J22" s="6"/>
      <c r="K22" s="6"/>
      <c r="L22" s="6"/>
      <c r="M22" s="6"/>
      <c r="N22" s="6"/>
    </row>
    <row r="23" spans="1:14" ht="20.100000000000001" customHeight="1">
      <c r="A23" s="8"/>
      <c r="B23" s="8"/>
      <c r="C23" s="8"/>
      <c r="D23" s="7"/>
      <c r="E23" s="7" t="s">
        <v>148</v>
      </c>
      <c r="F23" s="3"/>
      <c r="G23" s="3">
        <v>2029890</v>
      </c>
      <c r="H23" s="3"/>
      <c r="I23" s="3"/>
      <c r="J23" s="3"/>
      <c r="K23" s="3"/>
      <c r="L23" s="3"/>
      <c r="M23" s="3"/>
      <c r="N23" s="3"/>
    </row>
    <row r="24" spans="1:14" ht="20.100000000000001" customHeight="1">
      <c r="A24" s="4" t="s">
        <v>122</v>
      </c>
      <c r="B24" s="4" t="s">
        <v>123</v>
      </c>
      <c r="C24" s="4" t="s">
        <v>124</v>
      </c>
      <c r="D24" s="9" t="s">
        <v>125</v>
      </c>
      <c r="E24" s="7" t="s">
        <v>149</v>
      </c>
      <c r="F24" s="6"/>
      <c r="G24" s="6">
        <v>2029890</v>
      </c>
      <c r="H24" s="6"/>
      <c r="I24" s="6">
        <v>2029890</v>
      </c>
      <c r="J24" s="6"/>
      <c r="K24" s="6"/>
      <c r="L24" s="6"/>
      <c r="M24" s="6"/>
      <c r="N24" s="6"/>
    </row>
    <row r="25" spans="1:14" ht="20.100000000000001" customHeight="1">
      <c r="A25" s="33"/>
      <c r="B25" s="33"/>
      <c r="C25" s="33"/>
      <c r="D25" s="34"/>
      <c r="E25" s="34" t="s">
        <v>150</v>
      </c>
      <c r="F25" s="35">
        <v>8400000</v>
      </c>
      <c r="G25" s="35"/>
      <c r="H25" s="35"/>
      <c r="I25" s="35"/>
      <c r="J25" s="35"/>
      <c r="K25" s="35">
        <v>8400000</v>
      </c>
      <c r="L25" s="35"/>
      <c r="M25" s="35"/>
      <c r="N25" s="35"/>
    </row>
    <row r="26" spans="1:14" ht="20.100000000000001" customHeight="1">
      <c r="A26" s="36">
        <v>210</v>
      </c>
      <c r="B26" s="50" t="s">
        <v>249</v>
      </c>
      <c r="C26" s="36" t="s">
        <v>145</v>
      </c>
      <c r="D26" s="37" t="s">
        <v>230</v>
      </c>
      <c r="E26" s="47" t="s">
        <v>232</v>
      </c>
      <c r="F26" s="38">
        <v>300000</v>
      </c>
      <c r="G26" s="38"/>
      <c r="H26" s="5"/>
      <c r="I26" s="6"/>
      <c r="J26" s="38"/>
      <c r="K26" s="38">
        <v>300000</v>
      </c>
      <c r="L26" s="38"/>
      <c r="M26" s="38"/>
      <c r="N26" s="38"/>
    </row>
    <row r="27" spans="1:14" ht="20.100000000000001" customHeight="1">
      <c r="A27" s="36" t="s">
        <v>122</v>
      </c>
      <c r="B27" s="36" t="s">
        <v>123</v>
      </c>
      <c r="C27" s="36" t="s">
        <v>145</v>
      </c>
      <c r="D27" s="37" t="s">
        <v>230</v>
      </c>
      <c r="E27" s="37" t="s">
        <v>224</v>
      </c>
      <c r="F27" s="6">
        <v>1760000</v>
      </c>
      <c r="G27" s="38"/>
      <c r="H27" s="5"/>
      <c r="I27" s="6"/>
      <c r="J27" s="38"/>
      <c r="K27" s="6">
        <v>1760000</v>
      </c>
      <c r="L27" s="38"/>
      <c r="M27" s="38"/>
      <c r="N27" s="38"/>
    </row>
    <row r="28" spans="1:14" ht="20.100000000000001" customHeight="1">
      <c r="A28" s="36" t="s">
        <v>221</v>
      </c>
      <c r="B28" s="36" t="s">
        <v>145</v>
      </c>
      <c r="C28" s="36" t="s">
        <v>145</v>
      </c>
      <c r="D28" s="37" t="s">
        <v>230</v>
      </c>
      <c r="E28" s="37" t="s">
        <v>225</v>
      </c>
      <c r="F28" s="6">
        <v>400000</v>
      </c>
      <c r="G28" s="38"/>
      <c r="H28" s="5"/>
      <c r="I28" s="6"/>
      <c r="J28" s="38"/>
      <c r="K28" s="6">
        <v>400000</v>
      </c>
      <c r="L28" s="38"/>
      <c r="M28" s="38"/>
      <c r="N28" s="38"/>
    </row>
    <row r="29" spans="1:14" ht="20.100000000000001" customHeight="1">
      <c r="A29" s="43" t="s">
        <v>221</v>
      </c>
      <c r="B29" s="43" t="s">
        <v>133</v>
      </c>
      <c r="C29" s="43" t="s">
        <v>145</v>
      </c>
      <c r="D29" s="37" t="s">
        <v>230</v>
      </c>
      <c r="E29" s="37" t="s">
        <v>226</v>
      </c>
      <c r="F29" s="6">
        <v>150000</v>
      </c>
      <c r="G29" s="41"/>
      <c r="H29" s="5"/>
      <c r="I29" s="6"/>
      <c r="J29" s="41"/>
      <c r="K29" s="6">
        <v>150000</v>
      </c>
      <c r="L29" s="41"/>
      <c r="M29" s="41"/>
      <c r="N29" s="41"/>
    </row>
    <row r="30" spans="1:14" ht="20.100000000000001" customHeight="1">
      <c r="A30" s="43" t="s">
        <v>132</v>
      </c>
      <c r="B30" s="43" t="s">
        <v>222</v>
      </c>
      <c r="C30" s="43" t="s">
        <v>222</v>
      </c>
      <c r="D30" s="37" t="s">
        <v>230</v>
      </c>
      <c r="E30" s="37" t="s">
        <v>233</v>
      </c>
      <c r="F30" s="6">
        <v>400000</v>
      </c>
      <c r="G30" s="41"/>
      <c r="H30" s="5"/>
      <c r="I30" s="6"/>
      <c r="J30" s="41"/>
      <c r="K30" s="6">
        <v>400000</v>
      </c>
      <c r="L30" s="41"/>
      <c r="M30" s="41"/>
      <c r="N30" s="41"/>
    </row>
    <row r="31" spans="1:14" ht="20.100000000000001" customHeight="1">
      <c r="A31" s="43" t="s">
        <v>221</v>
      </c>
      <c r="B31" s="43" t="s">
        <v>145</v>
      </c>
      <c r="C31" s="43" t="s">
        <v>145</v>
      </c>
      <c r="D31" s="37" t="s">
        <v>230</v>
      </c>
      <c r="E31" s="37" t="s">
        <v>227</v>
      </c>
      <c r="F31" s="6">
        <v>300000</v>
      </c>
      <c r="G31" s="41"/>
      <c r="H31" s="5"/>
      <c r="I31" s="6"/>
      <c r="J31" s="41"/>
      <c r="K31" s="6">
        <v>300000</v>
      </c>
      <c r="L31" s="41"/>
      <c r="M31" s="41"/>
      <c r="N31" s="41"/>
    </row>
    <row r="32" spans="1:14" ht="20.100000000000001" customHeight="1">
      <c r="A32" s="43" t="s">
        <v>221</v>
      </c>
      <c r="B32" s="43" t="s">
        <v>145</v>
      </c>
      <c r="C32" s="43" t="s">
        <v>145</v>
      </c>
      <c r="D32" s="37" t="s">
        <v>230</v>
      </c>
      <c r="E32" s="37" t="s">
        <v>228</v>
      </c>
      <c r="F32" s="6">
        <v>300000</v>
      </c>
      <c r="G32" s="41"/>
      <c r="H32" s="5"/>
      <c r="I32" s="6"/>
      <c r="J32" s="41"/>
      <c r="K32" s="6">
        <v>300000</v>
      </c>
      <c r="L32" s="41"/>
      <c r="M32" s="41"/>
      <c r="N32" s="41"/>
    </row>
    <row r="33" spans="1:14" ht="20.100000000000001" customHeight="1">
      <c r="A33" s="43" t="s">
        <v>200</v>
      </c>
      <c r="B33" s="43" t="s">
        <v>123</v>
      </c>
      <c r="C33" s="43" t="s">
        <v>145</v>
      </c>
      <c r="D33" s="37" t="s">
        <v>230</v>
      </c>
      <c r="E33" s="37" t="s">
        <v>229</v>
      </c>
      <c r="F33" s="6">
        <v>100000</v>
      </c>
      <c r="G33" s="41"/>
      <c r="H33" s="30"/>
      <c r="I33" s="29"/>
      <c r="J33" s="41"/>
      <c r="K33" s="6">
        <v>100000</v>
      </c>
      <c r="L33" s="41"/>
      <c r="M33" s="41"/>
      <c r="N33" s="41"/>
    </row>
    <row r="34" spans="1:14" ht="20.100000000000001" customHeight="1">
      <c r="A34" s="43" t="s">
        <v>122</v>
      </c>
      <c r="B34" s="43" t="s">
        <v>145</v>
      </c>
      <c r="C34" s="43" t="s">
        <v>145</v>
      </c>
      <c r="D34" s="37" t="s">
        <v>230</v>
      </c>
      <c r="E34" s="39" t="s">
        <v>201</v>
      </c>
      <c r="F34" s="29">
        <v>100000</v>
      </c>
      <c r="G34" s="41"/>
      <c r="H34" s="30"/>
      <c r="I34" s="29"/>
      <c r="J34" s="41"/>
      <c r="K34" s="29">
        <v>100000</v>
      </c>
      <c r="L34" s="41"/>
      <c r="M34" s="41"/>
      <c r="N34" s="41"/>
    </row>
    <row r="35" spans="1:14" ht="20.100000000000001" customHeight="1">
      <c r="A35" s="43" t="s">
        <v>122</v>
      </c>
      <c r="B35" s="43" t="s">
        <v>145</v>
      </c>
      <c r="C35" s="43" t="s">
        <v>124</v>
      </c>
      <c r="D35" s="37" t="s">
        <v>230</v>
      </c>
      <c r="E35" s="39" t="s">
        <v>202</v>
      </c>
      <c r="F35" s="29">
        <v>50000</v>
      </c>
      <c r="G35" s="41"/>
      <c r="H35" s="30"/>
      <c r="I35" s="29"/>
      <c r="J35" s="41"/>
      <c r="K35" s="29">
        <v>50000</v>
      </c>
      <c r="L35" s="41"/>
      <c r="M35" s="41"/>
      <c r="N35" s="41"/>
    </row>
    <row r="36" spans="1:14" ht="20.100000000000001" customHeight="1">
      <c r="A36" s="43" t="s">
        <v>122</v>
      </c>
      <c r="B36" s="43" t="s">
        <v>124</v>
      </c>
      <c r="C36" s="43" t="s">
        <v>145</v>
      </c>
      <c r="D36" s="37" t="s">
        <v>230</v>
      </c>
      <c r="E36" s="39" t="s">
        <v>203</v>
      </c>
      <c r="F36" s="29">
        <v>20000</v>
      </c>
      <c r="G36" s="41"/>
      <c r="H36" s="30"/>
      <c r="I36" s="29"/>
      <c r="J36" s="41"/>
      <c r="K36" s="29">
        <v>20000</v>
      </c>
      <c r="L36" s="41"/>
      <c r="M36" s="41"/>
      <c r="N36" s="41"/>
    </row>
    <row r="37" spans="1:14" ht="20.100000000000001" customHeight="1">
      <c r="A37" s="43" t="s">
        <v>122</v>
      </c>
      <c r="B37" s="43" t="s">
        <v>124</v>
      </c>
      <c r="C37" s="43" t="s">
        <v>145</v>
      </c>
      <c r="D37" s="37" t="s">
        <v>230</v>
      </c>
      <c r="E37" s="39" t="s">
        <v>204</v>
      </c>
      <c r="F37" s="29">
        <v>30000</v>
      </c>
      <c r="G37" s="41"/>
      <c r="H37" s="30"/>
      <c r="I37" s="29"/>
      <c r="J37" s="41"/>
      <c r="K37" s="29">
        <v>30000</v>
      </c>
      <c r="L37" s="41"/>
      <c r="M37" s="41"/>
      <c r="N37" s="41"/>
    </row>
    <row r="38" spans="1:14" ht="20.100000000000001" customHeight="1">
      <c r="A38" s="43" t="s">
        <v>200</v>
      </c>
      <c r="B38" s="43" t="s">
        <v>124</v>
      </c>
      <c r="C38" s="43" t="s">
        <v>205</v>
      </c>
      <c r="D38" s="37" t="s">
        <v>230</v>
      </c>
      <c r="E38" s="39" t="s">
        <v>206</v>
      </c>
      <c r="F38" s="29">
        <v>397155</v>
      </c>
      <c r="G38" s="41"/>
      <c r="H38" s="30"/>
      <c r="I38" s="29"/>
      <c r="J38" s="41"/>
      <c r="K38" s="29">
        <v>397155</v>
      </c>
      <c r="L38" s="41"/>
      <c r="M38" s="41"/>
      <c r="N38" s="41"/>
    </row>
    <row r="39" spans="1:14" ht="20.100000000000001" customHeight="1">
      <c r="A39" s="43" t="s">
        <v>139</v>
      </c>
      <c r="B39" s="43" t="s">
        <v>124</v>
      </c>
      <c r="C39" s="43" t="s">
        <v>205</v>
      </c>
      <c r="D39" s="37" t="s">
        <v>230</v>
      </c>
      <c r="E39" s="39" t="s">
        <v>207</v>
      </c>
      <c r="F39" s="29">
        <v>38557</v>
      </c>
      <c r="G39" s="41"/>
      <c r="H39" s="30"/>
      <c r="I39" s="29"/>
      <c r="J39" s="41"/>
      <c r="K39" s="29">
        <v>38557</v>
      </c>
      <c r="L39" s="41"/>
      <c r="M39" s="41"/>
      <c r="N39" s="41"/>
    </row>
    <row r="40" spans="1:14" ht="20.100000000000001" customHeight="1">
      <c r="A40" s="43" t="s">
        <v>248</v>
      </c>
      <c r="B40" s="43" t="s">
        <v>136</v>
      </c>
      <c r="C40" s="43" t="s">
        <v>136</v>
      </c>
      <c r="D40" s="37" t="s">
        <v>230</v>
      </c>
      <c r="E40" s="39" t="s">
        <v>208</v>
      </c>
      <c r="F40" s="46">
        <v>626288</v>
      </c>
      <c r="G40" s="41"/>
      <c r="H40" s="45"/>
      <c r="I40" s="46"/>
      <c r="J40" s="41"/>
      <c r="K40" s="46">
        <v>626288</v>
      </c>
      <c r="L40" s="41"/>
      <c r="M40" s="41"/>
      <c r="N40" s="41"/>
    </row>
    <row r="41" spans="1:14" ht="20.100000000000001" customHeight="1">
      <c r="A41" s="43" t="s">
        <v>200</v>
      </c>
      <c r="B41" s="49" t="s">
        <v>209</v>
      </c>
      <c r="C41" s="49" t="s">
        <v>133</v>
      </c>
      <c r="D41" s="37" t="s">
        <v>230</v>
      </c>
      <c r="E41" s="39" t="s">
        <v>210</v>
      </c>
      <c r="F41" s="40">
        <v>3428000</v>
      </c>
      <c r="G41" s="41"/>
      <c r="H41" s="47"/>
      <c r="I41" s="48"/>
      <c r="J41" s="41"/>
      <c r="K41" s="40">
        <v>3428000</v>
      </c>
      <c r="L41" s="41"/>
      <c r="M41" s="41"/>
      <c r="N41" s="41"/>
    </row>
    <row r="42" spans="1:14">
      <c r="A42" s="42"/>
      <c r="B42" s="42"/>
      <c r="C42" s="42"/>
      <c r="D42" s="42"/>
      <c r="E42" s="42"/>
      <c r="F42" s="42"/>
      <c r="G42" s="42"/>
      <c r="I42" s="31"/>
      <c r="J42" s="42"/>
      <c r="K42" s="42"/>
      <c r="L42" s="42"/>
      <c r="M42" s="42"/>
      <c r="N42" s="42"/>
    </row>
    <row r="43" spans="1:14">
      <c r="A43" s="42"/>
      <c r="B43" s="42"/>
      <c r="C43" s="42"/>
      <c r="D43" s="42"/>
      <c r="E43" s="42"/>
      <c r="F43" s="42"/>
      <c r="G43" s="42"/>
      <c r="H43" s="42"/>
      <c r="I43" s="42"/>
      <c r="J43" s="42"/>
      <c r="K43" s="42"/>
      <c r="L43" s="42"/>
      <c r="M43" s="42"/>
      <c r="N43" s="42"/>
    </row>
    <row r="44" spans="1:14">
      <c r="A44" s="42"/>
      <c r="B44" s="42"/>
      <c r="C44" s="42"/>
      <c r="D44" s="42"/>
      <c r="E44" s="42"/>
      <c r="F44" s="42"/>
      <c r="G44" s="42"/>
      <c r="H44" s="42"/>
      <c r="I44" s="42"/>
      <c r="J44" s="42"/>
      <c r="K44" s="42"/>
      <c r="L44" s="42"/>
      <c r="M44" s="42"/>
      <c r="N44" s="42"/>
    </row>
    <row r="45" spans="1:14">
      <c r="A45" s="42"/>
      <c r="B45" s="42"/>
      <c r="C45" s="42"/>
      <c r="D45" s="42"/>
      <c r="E45" s="42"/>
      <c r="F45" s="42"/>
      <c r="G45" s="42"/>
      <c r="H45" s="42"/>
      <c r="I45" s="42"/>
      <c r="J45" s="42"/>
      <c r="K45" s="42"/>
      <c r="L45" s="42"/>
      <c r="M45" s="42"/>
      <c r="N45" s="42"/>
    </row>
    <row r="46" spans="1:14">
      <c r="A46" s="42"/>
      <c r="B46" s="42"/>
      <c r="C46" s="42"/>
      <c r="D46" s="42"/>
      <c r="E46" s="42"/>
      <c r="F46" s="42"/>
      <c r="G46" s="42"/>
      <c r="H46" s="42"/>
      <c r="I46" s="42"/>
      <c r="J46" s="42"/>
      <c r="K46" s="42"/>
      <c r="L46" s="42"/>
      <c r="M46" s="42"/>
      <c r="N46" s="42"/>
    </row>
    <row r="47" spans="1:14">
      <c r="A47" s="42"/>
      <c r="B47" s="42"/>
      <c r="C47" s="42"/>
      <c r="D47" s="42"/>
      <c r="E47" s="42"/>
      <c r="F47" s="42"/>
      <c r="G47" s="42"/>
      <c r="H47" s="42"/>
      <c r="I47" s="42"/>
      <c r="J47" s="42"/>
      <c r="K47" s="42"/>
      <c r="L47" s="42"/>
      <c r="M47" s="42"/>
      <c r="N47" s="42"/>
    </row>
  </sheetData>
  <mergeCells count="16">
    <mergeCell ref="A1:M1"/>
    <mergeCell ref="A2:N2"/>
    <mergeCell ref="M3:N3"/>
    <mergeCell ref="G4:J4"/>
    <mergeCell ref="D4:D6"/>
    <mergeCell ref="E4:E6"/>
    <mergeCell ref="F4:F6"/>
    <mergeCell ref="G5:G6"/>
    <mergeCell ref="H5:H6"/>
    <mergeCell ref="I5:I6"/>
    <mergeCell ref="J5:J6"/>
    <mergeCell ref="K4:K6"/>
    <mergeCell ref="L4:L6"/>
    <mergeCell ref="M4:M6"/>
    <mergeCell ref="N4:N6"/>
    <mergeCell ref="A4:C5"/>
  </mergeCells>
  <phoneticPr fontId="9" type="noConversion"/>
  <printOptions horizontalCentered="1" verticalCentered="1"/>
  <pageMargins left="0.55118110236220474" right="0.55118110236220474" top="0.27559055118110237" bottom="0.27559055118110237" header="0" footer="0"/>
  <pageSetup paperSize="9" scale="80" orientation="landscape" r:id="rId1"/>
</worksheet>
</file>

<file path=xl/worksheets/sheet4.xml><?xml version="1.0" encoding="utf-8"?>
<worksheet xmlns="http://schemas.openxmlformats.org/spreadsheetml/2006/main" xmlns:r="http://schemas.openxmlformats.org/officeDocument/2006/relationships">
  <dimension ref="A1:J25"/>
  <sheetViews>
    <sheetView workbookViewId="0">
      <selection activeCell="E39" sqref="E39"/>
    </sheetView>
  </sheetViews>
  <sheetFormatPr defaultColWidth="10" defaultRowHeight="13.5"/>
  <cols>
    <col min="1" max="2" width="8.875" customWidth="1"/>
    <col min="3" max="3" width="30.25" customWidth="1"/>
    <col min="4" max="4" width="12.25" customWidth="1"/>
    <col min="5" max="5" width="9.875" customWidth="1"/>
    <col min="6" max="6" width="11.375" customWidth="1"/>
    <col min="7" max="7" width="13" customWidth="1"/>
    <col min="8" max="8" width="9.75" customWidth="1"/>
    <col min="9" max="9" width="12.625" customWidth="1"/>
    <col min="10" max="10" width="11.75" customWidth="1"/>
    <col min="11" max="11" width="9.75" customWidth="1"/>
  </cols>
  <sheetData>
    <row r="1" spans="1:10" ht="27.95" customHeight="1">
      <c r="A1" s="61" t="s">
        <v>151</v>
      </c>
      <c r="B1" s="61"/>
      <c r="C1" s="61"/>
      <c r="D1" s="61"/>
      <c r="E1" s="61"/>
      <c r="F1" s="61"/>
      <c r="G1" s="61"/>
      <c r="H1" s="61"/>
      <c r="I1" s="61"/>
      <c r="J1" s="61"/>
    </row>
    <row r="2" spans="1:10" ht="14.25" customHeight="1">
      <c r="A2" s="58" t="s">
        <v>185</v>
      </c>
      <c r="B2" s="58"/>
      <c r="C2" s="58"/>
      <c r="D2" s="58"/>
      <c r="E2" s="58"/>
      <c r="F2" s="58"/>
      <c r="G2" s="58"/>
      <c r="H2" s="58"/>
      <c r="I2" s="58"/>
      <c r="J2" s="58"/>
    </row>
    <row r="3" spans="1:10" ht="21.2" customHeight="1">
      <c r="A3" s="58"/>
      <c r="B3" s="58"/>
      <c r="C3" s="58"/>
      <c r="D3" s="58"/>
      <c r="E3" s="58"/>
      <c r="F3" s="58"/>
      <c r="G3" s="58"/>
      <c r="H3" s="58"/>
      <c r="I3" s="58"/>
      <c r="J3" s="58"/>
    </row>
    <row r="4" spans="1:10" ht="20.45" customHeight="1">
      <c r="A4" s="59"/>
      <c r="B4" s="59"/>
      <c r="C4" s="59"/>
      <c r="D4" s="59"/>
      <c r="E4" s="59"/>
      <c r="F4" s="59"/>
      <c r="G4" s="21"/>
      <c r="H4" s="21"/>
      <c r="I4" s="60" t="s">
        <v>152</v>
      </c>
      <c r="J4" s="60"/>
    </row>
    <row r="5" spans="1:10" ht="19.5" customHeight="1">
      <c r="A5" s="62" t="s">
        <v>153</v>
      </c>
      <c r="B5" s="62"/>
      <c r="C5" s="62" t="s">
        <v>154</v>
      </c>
      <c r="D5" s="62" t="s">
        <v>155</v>
      </c>
      <c r="E5" s="62"/>
      <c r="F5" s="62"/>
      <c r="G5" s="62"/>
      <c r="H5" s="62"/>
      <c r="I5" s="62"/>
      <c r="J5" s="62"/>
    </row>
    <row r="6" spans="1:10" ht="19.899999999999999" customHeight="1">
      <c r="A6" s="62" t="s">
        <v>117</v>
      </c>
      <c r="B6" s="62" t="s">
        <v>118</v>
      </c>
      <c r="C6" s="62"/>
      <c r="D6" s="62" t="s">
        <v>156</v>
      </c>
      <c r="E6" s="62" t="s">
        <v>108</v>
      </c>
      <c r="F6" s="62"/>
      <c r="G6" s="62"/>
      <c r="H6" s="62" t="s">
        <v>109</v>
      </c>
      <c r="I6" s="62"/>
      <c r="J6" s="62"/>
    </row>
    <row r="7" spans="1:10" ht="19.899999999999999" customHeight="1">
      <c r="A7" s="62"/>
      <c r="B7" s="62"/>
      <c r="C7" s="62"/>
      <c r="D7" s="62"/>
      <c r="E7" s="24" t="s">
        <v>157</v>
      </c>
      <c r="F7" s="24" t="s">
        <v>158</v>
      </c>
      <c r="G7" s="24" t="s">
        <v>159</v>
      </c>
      <c r="H7" s="24" t="s">
        <v>157</v>
      </c>
      <c r="I7" s="24" t="s">
        <v>160</v>
      </c>
      <c r="J7" s="24" t="s">
        <v>161</v>
      </c>
    </row>
    <row r="8" spans="1:10" ht="19.899999999999999" customHeight="1">
      <c r="A8" s="62" t="s">
        <v>162</v>
      </c>
      <c r="B8" s="62"/>
      <c r="C8" s="62"/>
      <c r="D8" s="23">
        <f>E8+H8</f>
        <v>20508152</v>
      </c>
      <c r="E8" s="23">
        <f>F8+G8</f>
        <v>12108152</v>
      </c>
      <c r="F8" s="23">
        <v>9977622</v>
      </c>
      <c r="G8" s="23">
        <v>2130530</v>
      </c>
      <c r="H8" s="23">
        <f>I8+J8</f>
        <v>8400000</v>
      </c>
      <c r="I8" s="23">
        <f>I20+I23</f>
        <v>3428000</v>
      </c>
      <c r="J8" s="23">
        <f>J20+J23</f>
        <v>4972000</v>
      </c>
    </row>
    <row r="9" spans="1:10" ht="19.899999999999999" customHeight="1">
      <c r="A9" s="24" t="s">
        <v>186</v>
      </c>
      <c r="B9" s="26"/>
      <c r="C9" s="25" t="s">
        <v>187</v>
      </c>
      <c r="D9" s="23">
        <f t="shared" ref="D9:D24" si="0">E9+H9</f>
        <v>9977622</v>
      </c>
      <c r="E9" s="22">
        <f>E10+E11+E12</f>
        <v>9977622</v>
      </c>
      <c r="F9" s="22">
        <f>F10+F11+F12</f>
        <v>9977622</v>
      </c>
      <c r="G9" s="22"/>
      <c r="H9" s="22"/>
      <c r="I9" s="22"/>
      <c r="J9" s="22"/>
    </row>
    <row r="10" spans="1:10" ht="19.899999999999999" customHeight="1">
      <c r="A10" s="26"/>
      <c r="B10" s="26" t="s">
        <v>124</v>
      </c>
      <c r="C10" s="27" t="s">
        <v>188</v>
      </c>
      <c r="D10" s="23">
        <f t="shared" si="0"/>
        <v>7268662</v>
      </c>
      <c r="E10" s="22">
        <v>7268662</v>
      </c>
      <c r="F10" s="22">
        <v>7268662</v>
      </c>
      <c r="G10" s="22"/>
      <c r="H10" s="22"/>
      <c r="I10" s="22"/>
      <c r="J10" s="22"/>
    </row>
    <row r="11" spans="1:10" ht="19.899999999999999" customHeight="1">
      <c r="A11" s="26"/>
      <c r="B11" s="26" t="s">
        <v>145</v>
      </c>
      <c r="C11" s="27" t="s">
        <v>189</v>
      </c>
      <c r="D11" s="23">
        <f t="shared" si="0"/>
        <v>1836721</v>
      </c>
      <c r="E11" s="22">
        <v>1836721</v>
      </c>
      <c r="F11" s="22">
        <v>1836721</v>
      </c>
      <c r="G11" s="22"/>
      <c r="H11" s="22"/>
      <c r="I11" s="22"/>
      <c r="J11" s="22"/>
    </row>
    <row r="12" spans="1:10" ht="14.25" customHeight="1">
      <c r="A12" s="26"/>
      <c r="B12" s="26" t="s">
        <v>123</v>
      </c>
      <c r="C12" s="27" t="s">
        <v>143</v>
      </c>
      <c r="D12" s="23">
        <f t="shared" si="0"/>
        <v>872239</v>
      </c>
      <c r="E12" s="22">
        <v>872239</v>
      </c>
      <c r="F12" s="22">
        <v>872239</v>
      </c>
      <c r="G12" s="22"/>
      <c r="H12" s="22"/>
      <c r="I12" s="22"/>
      <c r="J12" s="22"/>
    </row>
    <row r="13" spans="1:10" ht="14.25" customHeight="1">
      <c r="A13" s="26"/>
      <c r="B13" s="26" t="s">
        <v>136</v>
      </c>
      <c r="C13" s="27" t="s">
        <v>190</v>
      </c>
      <c r="D13" s="23"/>
      <c r="E13" s="22"/>
      <c r="F13" s="22"/>
      <c r="G13" s="22"/>
      <c r="H13" s="22"/>
      <c r="I13" s="22"/>
      <c r="J13" s="22"/>
    </row>
    <row r="14" spans="1:10" ht="14.25" customHeight="1">
      <c r="A14" s="24" t="s">
        <v>191</v>
      </c>
      <c r="B14" s="26"/>
      <c r="C14" s="25" t="s">
        <v>192</v>
      </c>
      <c r="D14" s="23">
        <f t="shared" si="0"/>
        <v>2029890</v>
      </c>
      <c r="E14" s="22">
        <f>E15+E18</f>
        <v>2029890</v>
      </c>
      <c r="F14" s="22"/>
      <c r="G14" s="22">
        <f>G15+G18</f>
        <v>2029890</v>
      </c>
      <c r="H14" s="22"/>
      <c r="I14" s="22"/>
      <c r="J14" s="22"/>
    </row>
    <row r="15" spans="1:10" ht="14.25" customHeight="1">
      <c r="A15" s="26"/>
      <c r="B15" s="26" t="s">
        <v>124</v>
      </c>
      <c r="C15" s="27" t="s">
        <v>193</v>
      </c>
      <c r="D15" s="23">
        <f t="shared" si="0"/>
        <v>1949890</v>
      </c>
      <c r="E15" s="22">
        <v>1949890</v>
      </c>
      <c r="F15" s="22"/>
      <c r="G15" s="22">
        <v>1949890</v>
      </c>
      <c r="H15" s="22"/>
      <c r="I15" s="22"/>
      <c r="J15" s="22"/>
    </row>
    <row r="16" spans="1:10">
      <c r="A16" s="26"/>
      <c r="B16" s="26" t="s">
        <v>123</v>
      </c>
      <c r="C16" s="27" t="s">
        <v>194</v>
      </c>
      <c r="D16" s="23"/>
      <c r="E16" s="22"/>
      <c r="F16" s="22"/>
      <c r="G16" s="22"/>
      <c r="H16" s="22"/>
      <c r="I16" s="22"/>
      <c r="J16" s="22"/>
    </row>
    <row r="17" spans="1:10">
      <c r="A17" s="26"/>
      <c r="B17" s="26" t="s">
        <v>133</v>
      </c>
      <c r="C17" s="27" t="s">
        <v>195</v>
      </c>
      <c r="D17" s="23"/>
      <c r="E17" s="22"/>
      <c r="F17" s="22"/>
      <c r="G17" s="22"/>
      <c r="H17" s="22"/>
      <c r="I17" s="22"/>
      <c r="J17" s="22"/>
    </row>
    <row r="18" spans="1:10">
      <c r="A18" s="26"/>
      <c r="B18" s="26" t="s">
        <v>196</v>
      </c>
      <c r="C18" s="27" t="s">
        <v>197</v>
      </c>
      <c r="D18" s="23">
        <f t="shared" si="0"/>
        <v>80000</v>
      </c>
      <c r="E18" s="22">
        <v>80000</v>
      </c>
      <c r="F18" s="22"/>
      <c r="G18" s="22">
        <v>80000</v>
      </c>
      <c r="H18" s="22"/>
      <c r="I18" s="22"/>
      <c r="J18" s="22"/>
    </row>
    <row r="19" spans="1:10">
      <c r="A19" s="26"/>
      <c r="B19" s="26" t="s">
        <v>136</v>
      </c>
      <c r="C19" s="27" t="s">
        <v>198</v>
      </c>
      <c r="D19" s="23"/>
      <c r="E19" s="22"/>
      <c r="F19" s="22"/>
      <c r="G19" s="22"/>
      <c r="H19" s="22"/>
      <c r="I19" s="22"/>
      <c r="J19" s="22"/>
    </row>
    <row r="20" spans="1:10">
      <c r="A20" s="24" t="s">
        <v>163</v>
      </c>
      <c r="B20" s="26"/>
      <c r="C20" s="25" t="s">
        <v>164</v>
      </c>
      <c r="D20" s="23">
        <f t="shared" si="0"/>
        <v>8400000</v>
      </c>
      <c r="E20" s="22"/>
      <c r="F20" s="22"/>
      <c r="G20" s="22"/>
      <c r="H20" s="22">
        <f>I20+J20</f>
        <v>8400000</v>
      </c>
      <c r="I20" s="22">
        <f>I21+I22</f>
        <v>3428000</v>
      </c>
      <c r="J20" s="22">
        <f>J21+J22</f>
        <v>4972000</v>
      </c>
    </row>
    <row r="21" spans="1:10">
      <c r="A21" s="26"/>
      <c r="B21" s="26" t="s">
        <v>124</v>
      </c>
      <c r="C21" s="27" t="s">
        <v>165</v>
      </c>
      <c r="D21" s="23">
        <f t="shared" si="0"/>
        <v>3082867</v>
      </c>
      <c r="E21" s="22"/>
      <c r="F21" s="22"/>
      <c r="G21" s="22"/>
      <c r="H21" s="29">
        <f t="shared" ref="H21:H22" si="1">I21+J21</f>
        <v>3082867</v>
      </c>
      <c r="I21" s="22">
        <v>1750000</v>
      </c>
      <c r="J21" s="22">
        <v>1332867</v>
      </c>
    </row>
    <row r="22" spans="1:10">
      <c r="A22" s="26"/>
      <c r="B22" s="26" t="s">
        <v>145</v>
      </c>
      <c r="C22" s="27" t="s">
        <v>166</v>
      </c>
      <c r="D22" s="23">
        <f t="shared" si="0"/>
        <v>5317133</v>
      </c>
      <c r="E22" s="22"/>
      <c r="F22" s="22"/>
      <c r="G22" s="22"/>
      <c r="H22" s="29">
        <f t="shared" si="1"/>
        <v>5317133</v>
      </c>
      <c r="I22" s="22">
        <v>1678000</v>
      </c>
      <c r="J22" s="22">
        <v>3639133</v>
      </c>
    </row>
    <row r="23" spans="1:10">
      <c r="A23" s="24" t="s">
        <v>167</v>
      </c>
      <c r="B23" s="26"/>
      <c r="C23" s="25" t="s">
        <v>168</v>
      </c>
      <c r="D23" s="23">
        <f t="shared" si="0"/>
        <v>100640</v>
      </c>
      <c r="E23" s="22">
        <v>100640</v>
      </c>
      <c r="F23" s="22"/>
      <c r="G23" s="22">
        <v>100640</v>
      </c>
      <c r="H23" s="22"/>
      <c r="I23" s="22"/>
      <c r="J23" s="22"/>
    </row>
    <row r="24" spans="1:10">
      <c r="A24" s="26"/>
      <c r="B24" s="26" t="s">
        <v>124</v>
      </c>
      <c r="C24" s="27" t="s">
        <v>199</v>
      </c>
      <c r="D24" s="23">
        <f t="shared" si="0"/>
        <v>100640</v>
      </c>
      <c r="E24" s="22">
        <v>100640</v>
      </c>
      <c r="F24" s="22"/>
      <c r="G24" s="22">
        <v>100640</v>
      </c>
      <c r="H24" s="22"/>
      <c r="I24" s="22"/>
      <c r="J24" s="22"/>
    </row>
    <row r="25" spans="1:10">
      <c r="A25" s="26"/>
      <c r="B25" s="26" t="s">
        <v>133</v>
      </c>
      <c r="C25" s="27" t="s">
        <v>169</v>
      </c>
      <c r="D25" s="23"/>
      <c r="E25" s="22"/>
      <c r="F25" s="22"/>
      <c r="G25" s="22"/>
      <c r="H25" s="22"/>
      <c r="I25" s="22"/>
      <c r="J25" s="22"/>
    </row>
  </sheetData>
  <mergeCells count="14">
    <mergeCell ref="A8:C8"/>
    <mergeCell ref="A5:B5"/>
    <mergeCell ref="C5:C7"/>
    <mergeCell ref="D5:J5"/>
    <mergeCell ref="A6:A7"/>
    <mergeCell ref="B6:B7"/>
    <mergeCell ref="D6:D7"/>
    <mergeCell ref="E6:G6"/>
    <mergeCell ref="H6:J6"/>
    <mergeCell ref="A3:J3"/>
    <mergeCell ref="A4:F4"/>
    <mergeCell ref="I4:J4"/>
    <mergeCell ref="A1:J1"/>
    <mergeCell ref="A2:J2"/>
  </mergeCells>
  <phoneticPr fontId="9" type="noConversion"/>
  <printOptions horizontalCentered="1" verticalCentered="1"/>
  <pageMargins left="0.74803149606299202" right="0.74803149606299202" top="0.27559055118110198" bottom="0.27559055118110198" header="0" footer="0"/>
  <pageSetup paperSize="9" orientation="landscape" r:id="rId1"/>
</worksheet>
</file>

<file path=xl/worksheets/sheet5.xml><?xml version="1.0" encoding="utf-8"?>
<worksheet xmlns="http://schemas.openxmlformats.org/spreadsheetml/2006/main" xmlns:r="http://schemas.openxmlformats.org/officeDocument/2006/relationships">
  <dimension ref="A1:O23"/>
  <sheetViews>
    <sheetView workbookViewId="0">
      <selection activeCell="D38" sqref="D38"/>
    </sheetView>
  </sheetViews>
  <sheetFormatPr defaultColWidth="10" defaultRowHeight="13.5"/>
  <cols>
    <col min="1" max="3" width="9.5" customWidth="1"/>
    <col min="4" max="4" width="37" customWidth="1"/>
    <col min="5" max="5" width="13.25" customWidth="1"/>
    <col min="6" max="7" width="9.75" customWidth="1"/>
  </cols>
  <sheetData>
    <row r="1" spans="1:5" ht="34.700000000000003" customHeight="1">
      <c r="A1" s="52" t="s">
        <v>170</v>
      </c>
      <c r="B1" s="52"/>
      <c r="C1" s="52"/>
      <c r="D1" s="52"/>
      <c r="E1" s="52"/>
    </row>
    <row r="2" spans="1:5" ht="19.5" customHeight="1">
      <c r="D2" s="54" t="s">
        <v>13</v>
      </c>
      <c r="E2" s="54"/>
    </row>
    <row r="3" spans="1:5" ht="23.45" customHeight="1">
      <c r="A3" s="57" t="s">
        <v>171</v>
      </c>
      <c r="B3" s="57"/>
      <c r="C3" s="57"/>
      <c r="D3" s="57" t="s">
        <v>172</v>
      </c>
      <c r="E3" s="2" t="s">
        <v>173</v>
      </c>
    </row>
    <row r="4" spans="1:5" ht="21.2" customHeight="1">
      <c r="A4" s="57"/>
      <c r="B4" s="57"/>
      <c r="C4" s="57"/>
      <c r="D4" s="57"/>
      <c r="E4" s="57" t="s">
        <v>107</v>
      </c>
    </row>
    <row r="5" spans="1:5" ht="13.5" customHeight="1">
      <c r="A5" s="57"/>
      <c r="B5" s="57"/>
      <c r="C5" s="57"/>
      <c r="D5" s="57"/>
      <c r="E5" s="57"/>
    </row>
    <row r="6" spans="1:5" ht="28.7" customHeight="1">
      <c r="A6" s="2" t="s">
        <v>117</v>
      </c>
      <c r="B6" s="2" t="s">
        <v>118</v>
      </c>
      <c r="C6" s="2" t="s">
        <v>119</v>
      </c>
      <c r="D6" s="2" t="s">
        <v>156</v>
      </c>
      <c r="E6" s="3">
        <v>8400000</v>
      </c>
    </row>
    <row r="7" spans="1:5" ht="30" customHeight="1">
      <c r="A7" s="28" t="s">
        <v>214</v>
      </c>
      <c r="B7" s="28" t="s">
        <v>211</v>
      </c>
      <c r="C7" s="28" t="s">
        <v>218</v>
      </c>
      <c r="D7" s="5" t="s">
        <v>179</v>
      </c>
      <c r="E7" s="6">
        <v>1760000</v>
      </c>
    </row>
    <row r="8" spans="1:5" ht="30" customHeight="1">
      <c r="A8" s="28" t="s">
        <v>213</v>
      </c>
      <c r="B8" s="28" t="s">
        <v>218</v>
      </c>
      <c r="C8" s="28" t="s">
        <v>218</v>
      </c>
      <c r="D8" s="5" t="s">
        <v>180</v>
      </c>
      <c r="E8" s="6">
        <v>400000</v>
      </c>
    </row>
    <row r="9" spans="1:5" ht="30" customHeight="1">
      <c r="A9" s="28" t="s">
        <v>213</v>
      </c>
      <c r="B9" s="28" t="s">
        <v>231</v>
      </c>
      <c r="C9" s="28" t="s">
        <v>218</v>
      </c>
      <c r="D9" s="5" t="s">
        <v>181</v>
      </c>
      <c r="E9" s="6">
        <v>150000</v>
      </c>
    </row>
    <row r="10" spans="1:5" ht="30" customHeight="1">
      <c r="A10" s="28" t="s">
        <v>215</v>
      </c>
      <c r="B10" s="28" t="s">
        <v>216</v>
      </c>
      <c r="C10" s="28" t="s">
        <v>217</v>
      </c>
      <c r="D10" s="5" t="s">
        <v>233</v>
      </c>
      <c r="E10" s="6">
        <v>400000</v>
      </c>
    </row>
    <row r="11" spans="1:5" ht="30" customHeight="1">
      <c r="A11" s="28" t="s">
        <v>213</v>
      </c>
      <c r="B11" s="28" t="s">
        <v>219</v>
      </c>
      <c r="C11" s="28" t="s">
        <v>218</v>
      </c>
      <c r="D11" s="5" t="s">
        <v>182</v>
      </c>
      <c r="E11" s="6">
        <v>300000</v>
      </c>
    </row>
    <row r="12" spans="1:5" ht="30" customHeight="1">
      <c r="A12" s="28" t="s">
        <v>213</v>
      </c>
      <c r="B12" s="28" t="s">
        <v>218</v>
      </c>
      <c r="C12" s="28" t="s">
        <v>218</v>
      </c>
      <c r="D12" s="5" t="s">
        <v>183</v>
      </c>
      <c r="E12" s="6">
        <v>300000</v>
      </c>
    </row>
    <row r="13" spans="1:5" ht="30" customHeight="1">
      <c r="A13" s="28" t="s">
        <v>212</v>
      </c>
      <c r="B13" s="28" t="s">
        <v>211</v>
      </c>
      <c r="C13" s="28" t="s">
        <v>218</v>
      </c>
      <c r="D13" s="5" t="s">
        <v>184</v>
      </c>
      <c r="E13" s="6">
        <v>100000</v>
      </c>
    </row>
    <row r="14" spans="1:5" ht="30" customHeight="1">
      <c r="A14" s="32" t="s">
        <v>243</v>
      </c>
      <c r="B14" s="32" t="s">
        <v>220</v>
      </c>
      <c r="C14" s="32" t="s">
        <v>220</v>
      </c>
      <c r="D14" s="30" t="s">
        <v>201</v>
      </c>
      <c r="E14" s="29">
        <v>100000</v>
      </c>
    </row>
    <row r="15" spans="1:5" ht="30" customHeight="1">
      <c r="A15" s="32" t="s">
        <v>243</v>
      </c>
      <c r="B15" s="32" t="s">
        <v>220</v>
      </c>
      <c r="C15" s="32" t="s">
        <v>124</v>
      </c>
      <c r="D15" s="30" t="s">
        <v>236</v>
      </c>
      <c r="E15" s="29">
        <v>50000</v>
      </c>
    </row>
    <row r="16" spans="1:5" ht="30" customHeight="1">
      <c r="A16" s="32" t="s">
        <v>214</v>
      </c>
      <c r="B16" s="32" t="s">
        <v>124</v>
      </c>
      <c r="C16" s="32" t="s">
        <v>220</v>
      </c>
      <c r="D16" s="30" t="s">
        <v>237</v>
      </c>
      <c r="E16" s="29">
        <v>20000</v>
      </c>
    </row>
    <row r="17" spans="1:15" ht="30" customHeight="1">
      <c r="A17" s="32" t="s">
        <v>244</v>
      </c>
      <c r="B17" s="32" t="s">
        <v>124</v>
      </c>
      <c r="C17" s="32" t="s">
        <v>220</v>
      </c>
      <c r="D17" s="30" t="s">
        <v>238</v>
      </c>
      <c r="E17" s="29">
        <v>30000</v>
      </c>
      <c r="O17">
        <v>1</v>
      </c>
    </row>
    <row r="18" spans="1:15" ht="30" customHeight="1">
      <c r="A18" s="32" t="s">
        <v>200</v>
      </c>
      <c r="B18" s="32" t="s">
        <v>124</v>
      </c>
      <c r="C18" s="32" t="s">
        <v>205</v>
      </c>
      <c r="D18" s="30" t="s">
        <v>239</v>
      </c>
      <c r="E18" s="29">
        <v>397155</v>
      </c>
    </row>
    <row r="19" spans="1:15" ht="30" customHeight="1">
      <c r="A19" s="32" t="s">
        <v>245</v>
      </c>
      <c r="B19" s="32" t="s">
        <v>124</v>
      </c>
      <c r="C19" s="32" t="s">
        <v>205</v>
      </c>
      <c r="D19" s="30" t="s">
        <v>240</v>
      </c>
      <c r="E19" s="29">
        <v>38557</v>
      </c>
    </row>
    <row r="20" spans="1:15" ht="30" customHeight="1">
      <c r="A20" s="32" t="s">
        <v>246</v>
      </c>
      <c r="B20" s="32" t="s">
        <v>247</v>
      </c>
      <c r="C20" s="32" t="s">
        <v>247</v>
      </c>
      <c r="D20" s="30" t="s">
        <v>241</v>
      </c>
      <c r="E20" s="29">
        <v>626288</v>
      </c>
    </row>
    <row r="21" spans="1:15" ht="30" customHeight="1">
      <c r="A21" s="44" t="s">
        <v>200</v>
      </c>
      <c r="B21" s="44" t="s">
        <v>209</v>
      </c>
      <c r="C21" s="44" t="s">
        <v>133</v>
      </c>
      <c r="D21" s="45" t="s">
        <v>242</v>
      </c>
      <c r="E21" s="46">
        <v>3428000</v>
      </c>
    </row>
    <row r="22" spans="1:15" ht="24.95" customHeight="1">
      <c r="A22" s="49">
        <v>210</v>
      </c>
      <c r="B22" s="49" t="s">
        <v>234</v>
      </c>
      <c r="C22" s="49" t="s">
        <v>235</v>
      </c>
      <c r="D22" s="47" t="s">
        <v>232</v>
      </c>
      <c r="E22" s="48">
        <v>300000</v>
      </c>
    </row>
    <row r="23" spans="1:15">
      <c r="E23" s="31"/>
    </row>
  </sheetData>
  <mergeCells count="5">
    <mergeCell ref="A1:E1"/>
    <mergeCell ref="D2:E2"/>
    <mergeCell ref="D3:D5"/>
    <mergeCell ref="E4:E5"/>
    <mergeCell ref="A3:C5"/>
  </mergeCells>
  <phoneticPr fontId="9" type="noConversion"/>
  <printOptions horizontalCentered="1"/>
  <pageMargins left="0.74803149606299202" right="0.74803149606299202" top="1.1811023622047201" bottom="0.27559055118110198" header="0" footer="0"/>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5</vt:i4>
      </vt:variant>
      <vt:variant>
        <vt:lpstr>命名范围</vt:lpstr>
      </vt:variant>
      <vt:variant>
        <vt:i4>1</vt:i4>
      </vt:variant>
    </vt:vector>
  </HeadingPairs>
  <TitlesOfParts>
    <vt:vector size="6" baseType="lpstr">
      <vt:lpstr>基本情况</vt:lpstr>
      <vt:lpstr>收支总表</vt:lpstr>
      <vt:lpstr>部门支出总表</vt:lpstr>
      <vt:lpstr>一般公共预算支出表府支出经济分类</vt:lpstr>
      <vt:lpstr>项目支出表</vt:lpstr>
      <vt:lpstr>部门支出总表!Print_Titles</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Administrator</cp:lastModifiedBy>
  <cp:lastPrinted>2023-01-12T12:55:33Z</cp:lastPrinted>
  <dcterms:created xsi:type="dcterms:W3CDTF">2022-11-28T08:08:00Z</dcterms:created>
  <dcterms:modified xsi:type="dcterms:W3CDTF">2023-06-28T00:11:37Z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0D4EBB806FB744748766355D65972CC8</vt:lpwstr>
  </property>
  <property fmtid="{D5CDD505-2E9C-101B-9397-08002B2CF9AE}" pid="3" name="KSOProductBuildVer">
    <vt:lpwstr>2052-11.1.0.12980</vt:lpwstr>
  </property>
</Properties>
</file>