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<sst xmlns="http://schemas.openxmlformats.org/spreadsheetml/2006/main" count="30" uniqueCount="29">
  <si>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湘乡市2022年度规模养殖场强制免疫“先打后补”补助资金申请公示表</t>
  </si>
  <si>
    <t>序号</t>
  </si>
  <si>
    <t>养殖场名称</t>
  </si>
  <si>
    <t>法人代表</t>
  </si>
  <si>
    <t>种畜禽补助数量</t>
  </si>
  <si>
    <t>补助金额</t>
  </si>
  <si>
    <t>出栏畜禽补助数量</t>
  </si>
  <si>
    <t>合计补助金额</t>
  </si>
  <si>
    <t>湘乡市宏达农业综合开发有限责任公司</t>
  </si>
  <si>
    <t>彭正球</t>
  </si>
  <si>
    <t>2000*2=4000</t>
  </si>
  <si>
    <t>湖南亚栖亚农业有限公司</t>
  </si>
  <si>
    <t>谭鹏</t>
  </si>
  <si>
    <t>150000*2=300000</t>
  </si>
  <si>
    <t>湘乡正益牧业有限公司</t>
  </si>
  <si>
    <t>熊英勇</t>
  </si>
  <si>
    <t>30000*2=60000</t>
  </si>
  <si>
    <t>湘乡市华盛农业发展有限公司</t>
  </si>
  <si>
    <t>罗灿桦</t>
  </si>
  <si>
    <t>482*2=964</t>
  </si>
  <si>
    <t>湘乡市诚鑫农牧有限公司</t>
  </si>
  <si>
    <t>陈建强</t>
  </si>
  <si>
    <t>685*2=1370</t>
  </si>
  <si>
    <t>湘乡市林强黑山羊养殖专业合作社</t>
  </si>
  <si>
    <t>熊应连</t>
  </si>
  <si>
    <t>185*2=370</t>
  </si>
  <si>
    <t>合 计</t>
  </si>
  <si>
    <t>猪补助标准：1.2元/头，禽补助标准：0.1元/羽，羊补助标准：1.5元/只</t>
  </si>
  <si>
    <t>湘乡市农业农村局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</si>
</sst>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31" fontId="0" fillId="0" borderId="0" xfId="0" applyNumberFormat="1">
      <alignment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J6" sqref="J5:J6"/>
    </sheetView>
  </sheetViews>
  <sheetFormatPr defaultColWidth="9" defaultRowHeight="13.5" outlineLevelCol="7"/>
  <cols>
    <col min="1" max="1" width="7.875" customWidth="1"/>
    <col min="2" max="2" width="18.75" customWidth="1"/>
    <col min="3" max="3" width="14.5" customWidth="1"/>
    <col min="4" max="4" width="17.25" customWidth="1"/>
    <col min="5" max="5" width="16.875" customWidth="1"/>
    <col min="6" max="6" width="16.75" customWidth="1"/>
    <col min="7" max="7" width="11.875" customWidth="1"/>
    <col min="8" max="8" width="15.25" customWidth="1"/>
    <col min="10" max="10" width="9.375"/>
  </cols>
  <sheetData>
    <row r="1" ht="6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7" customHeight="1"/>
    <row r="3" ht="30" customHeight="1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5</v>
      </c>
      <c r="H3" s="2" t="s">
        <v>7</v>
      </c>
    </row>
    <row r="4" ht="30" customHeight="1" spans="1:8">
      <c r="A4" s="3">
        <v>1</v>
      </c>
      <c r="B4" s="4" t="s">
        <v>8</v>
      </c>
      <c r="C4" s="3" t="s">
        <v>9</v>
      </c>
      <c r="D4" s="3" t="s">
        <v>10</v>
      </c>
      <c r="E4" s="3">
        <v>4800</v>
      </c>
      <c r="F4" s="3">
        <v>7898</v>
      </c>
      <c r="G4" s="3">
        <f>F4*1.2</f>
        <v>9477.6</v>
      </c>
      <c r="H4" s="3">
        <f t="shared" ref="H4:H9" si="0">E4+G4</f>
        <v>14277.6</v>
      </c>
    </row>
    <row r="5" ht="30" customHeight="1" spans="1:8">
      <c r="A5" s="3">
        <v>2</v>
      </c>
      <c r="B5" s="4" t="s">
        <v>11</v>
      </c>
      <c r="C5" s="3" t="s">
        <v>12</v>
      </c>
      <c r="D5" s="3" t="s">
        <v>13</v>
      </c>
      <c r="E5" s="3">
        <v>30000</v>
      </c>
      <c r="F5" s="3">
        <v>323034</v>
      </c>
      <c r="G5" s="3">
        <v>32303.4</v>
      </c>
      <c r="H5" s="3">
        <f t="shared" si="0"/>
        <v>62303.4</v>
      </c>
    </row>
    <row r="6" ht="30" customHeight="1" spans="1:8">
      <c r="A6" s="3">
        <v>3</v>
      </c>
      <c r="B6" s="4" t="s">
        <v>14</v>
      </c>
      <c r="C6" s="3" t="s">
        <v>15</v>
      </c>
      <c r="D6" s="3" t="s">
        <v>16</v>
      </c>
      <c r="E6" s="3">
        <v>6000</v>
      </c>
      <c r="F6" s="3">
        <v>30000</v>
      </c>
      <c r="G6" s="3">
        <v>3000</v>
      </c>
      <c r="H6" s="3">
        <f t="shared" si="0"/>
        <v>9000</v>
      </c>
    </row>
    <row r="7" ht="30" customHeight="1" spans="1:8">
      <c r="A7" s="3">
        <v>4</v>
      </c>
      <c r="B7" s="4" t="s">
        <v>17</v>
      </c>
      <c r="C7" s="3" t="s">
        <v>18</v>
      </c>
      <c r="D7" s="3" t="s">
        <v>19</v>
      </c>
      <c r="E7" s="3">
        <f>964*1.2</f>
        <v>1156.8</v>
      </c>
      <c r="F7" s="3">
        <v>5290</v>
      </c>
      <c r="G7" s="3">
        <f>F7*1.2</f>
        <v>6348</v>
      </c>
      <c r="H7" s="3">
        <f t="shared" si="0"/>
        <v>7504.8</v>
      </c>
    </row>
    <row r="8" ht="30" customHeight="1" spans="1:8">
      <c r="A8" s="3">
        <v>5</v>
      </c>
      <c r="B8" s="4" t="s">
        <v>20</v>
      </c>
      <c r="C8" s="3" t="s">
        <v>21</v>
      </c>
      <c r="D8" s="3" t="s">
        <v>22</v>
      </c>
      <c r="E8" s="3">
        <f>1370*1.2</f>
        <v>1644</v>
      </c>
      <c r="F8" s="3">
        <v>6002</v>
      </c>
      <c r="G8" s="3">
        <f>F8*1.2</f>
        <v>7202.4</v>
      </c>
      <c r="H8" s="3">
        <f t="shared" si="0"/>
        <v>8846.4</v>
      </c>
    </row>
    <row r="9" ht="30" customHeight="1" spans="1:8">
      <c r="A9" s="3">
        <v>6</v>
      </c>
      <c r="B9" s="4" t="s">
        <v>23</v>
      </c>
      <c r="C9" s="3" t="s">
        <v>24</v>
      </c>
      <c r="D9" s="3" t="s">
        <v>25</v>
      </c>
      <c r="E9" s="3">
        <f>370*1.5</f>
        <v>555</v>
      </c>
      <c r="F9" s="3">
        <v>285</v>
      </c>
      <c r="G9" s="3">
        <f>F9*1.5</f>
        <v>427.5</v>
      </c>
      <c r="H9" s="3">
        <f t="shared" si="0"/>
        <v>982.5</v>
      </c>
    </row>
    <row r="10" ht="30" customHeight="1" spans="1:8">
      <c r="A10" s="3">
        <v>7</v>
      </c>
      <c r="B10" s="5" t="s">
        <v>26</v>
      </c>
      <c r="C10" s="3"/>
      <c r="D10" s="3"/>
      <c r="E10" s="3">
        <f>SUM(E4:E9)</f>
        <v>44155.8</v>
      </c>
      <c r="F10" s="3"/>
      <c r="G10" s="3">
        <f>SUM(G4:G9)</f>
        <v>58758.9</v>
      </c>
      <c r="H10" s="3">
        <f>SUM(H4:H9)</f>
        <v>102914.7</v>
      </c>
    </row>
    <row r="11" ht="20" customHeight="1" spans="2:2">
      <c r="B11" s="6"/>
    </row>
    <row r="12" ht="20" customHeight="1" spans="2:5">
      <c r="B12" s="7" t="s">
        <v>27</v>
      </c>
      <c r="C12" s="7"/>
      <c r="D12" s="7"/>
      <c r="E12" s="7"/>
    </row>
    <row r="13" ht="20" customHeight="1" spans="2:6">
      <c r="B13" s="6"/>
      <c r="F13" s="8" t="s">
        <v>28</v>
      </c>
    </row>
    <row r="14" spans="6:6">
      <c r="F14" s="9">
        <v>45182</v>
      </c>
    </row>
  </sheetData>
  <mergeCells count="2">
    <mergeCell ref="A1:H1"/>
    <mergeCell ref="B12:E12"/>
  </mergeCells>
  <pageMargins left="1.10208333333333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胭脂菇凉</cp:lastModifiedBy>
  <dcterms:created xsi:type="dcterms:W3CDTF">2023-09-13T00:27:00Z</dcterms:created>
  <dcterms:modified xsi:type="dcterms:W3CDTF">2023-09-14T07:16:19Z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B6CDB6964C8E4854AFC8344BA741A46C_13</vt:lpwstr>
  </property>
  <property fmtid="{D5CDD505-2E9C-101B-9397-08002B2CF9AE}" pid="3" name="KSOProductBuildVer">
    <vt:lpwstr>2052-12.1.0.15374</vt:lpwstr>
  </property>
</Properties>
</file>