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1840" windowHeight="12375"/>
  </bookViews>
  <sheets>
    <sheet name="Worksheet" sheetId="1" r:id="rId1"/>
  </sheets>
  <definedNames>
    <definedName name="_xlnm._FilterDatabase" localSheetId="0" hidden="1">Worksheet!$A$1:$I$280</definedName>
    <definedName name="_xlnm.Print_Titles" localSheetId="0">Worksheet!$1:$3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77" i="1"/>
  <c r="H269"/>
  <c r="H268"/>
  <c r="H267"/>
  <c r="H266"/>
  <c r="H265"/>
  <c r="H264"/>
  <c r="H263"/>
  <c r="H262"/>
  <c r="H261"/>
  <c r="H260"/>
  <c r="H259"/>
  <c r="H258"/>
  <c r="H256"/>
  <c r="H255"/>
  <c r="H254"/>
  <c r="H253"/>
  <c r="H252"/>
  <c r="H246"/>
  <c r="H245"/>
  <c r="H244"/>
  <c r="H243"/>
  <c r="H242"/>
  <c r="H241"/>
  <c r="H240"/>
  <c r="H233"/>
  <c r="H224"/>
  <c r="H223"/>
  <c r="H222"/>
  <c r="H221"/>
  <c r="H220"/>
  <c r="H219"/>
  <c r="H216"/>
  <c r="H211"/>
  <c r="H174"/>
  <c r="H157"/>
  <c r="H152"/>
  <c r="H143"/>
  <c r="H139"/>
  <c r="E137"/>
  <c r="E135"/>
  <c r="E133"/>
  <c r="E131"/>
  <c r="E130"/>
  <c r="H124"/>
  <c r="H116"/>
  <c r="H115"/>
  <c r="H114"/>
  <c r="H113"/>
  <c r="H112"/>
  <c r="H106"/>
  <c r="H101"/>
  <c r="H95"/>
  <c r="H86"/>
  <c r="H84"/>
  <c r="H83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44"/>
  <c r="H29"/>
  <c r="H18"/>
  <c r="H12"/>
</calcChain>
</file>

<file path=xl/sharedStrings.xml><?xml version="1.0" encoding="utf-8"?>
<sst xmlns="http://schemas.openxmlformats.org/spreadsheetml/2006/main" count="960" uniqueCount="241">
  <si>
    <r>
      <rPr>
        <sz val="12"/>
        <color rgb="FF000000"/>
        <rFont val="宋体"/>
        <charset val="134"/>
      </rPr>
      <t>附表</t>
    </r>
    <r>
      <rPr>
        <sz val="12"/>
        <color rgb="FF000000"/>
        <rFont val="Calibri"/>
        <family val="2"/>
      </rPr>
      <t>3:</t>
    </r>
  </si>
  <si>
    <r>
      <rPr>
        <sz val="18"/>
        <color rgb="FF000000"/>
        <rFont val="Calibri"/>
        <family val="2"/>
      </rPr>
      <t>2024</t>
    </r>
    <r>
      <rPr>
        <sz val="18"/>
        <color rgb="FF000000"/>
        <rFont val="宋体"/>
        <charset val="134"/>
      </rPr>
      <t>年早稻集中育秧面积验收记载表</t>
    </r>
  </si>
  <si>
    <t>地址
(乡、村、组)</t>
  </si>
  <si>
    <t>育秧主
体姓名</t>
  </si>
  <si>
    <t>丘名</t>
  </si>
  <si>
    <t>秧厢块
数(块)</t>
  </si>
  <si>
    <t>秧厢总
长度
(米)</t>
  </si>
  <si>
    <t>育秧方
式</t>
  </si>
  <si>
    <t>折算比
例</t>
  </si>
  <si>
    <t>折算可
插大田
(亩)</t>
  </si>
  <si>
    <t>备注</t>
  </si>
  <si>
    <t>育塅乡水口村新屋组</t>
  </si>
  <si>
    <t>李乾元</t>
  </si>
  <si>
    <t>塘下一丘</t>
  </si>
  <si>
    <t>3.5</t>
  </si>
  <si>
    <t>128.5</t>
  </si>
  <si>
    <t>机插</t>
  </si>
  <si>
    <t>1:4.05</t>
  </si>
  <si>
    <r>
      <rPr>
        <sz val="11"/>
        <color rgb="FF000000"/>
        <rFont val="宋体"/>
        <charset val="134"/>
      </rPr>
      <t>备注栏对</t>
    </r>
    <r>
      <rPr>
        <sz val="11"/>
        <color rgb="FF000000"/>
        <rFont val="Calibri"/>
        <family val="2"/>
      </rPr>
      <t xml:space="preserve">
</t>
    </r>
    <r>
      <rPr>
        <sz val="11"/>
        <color rgb="FF000000"/>
        <rFont val="宋体"/>
        <charset val="134"/>
      </rPr>
      <t>应行请注</t>
    </r>
    <r>
      <rPr>
        <sz val="11"/>
        <color rgb="FF000000"/>
        <rFont val="Calibri"/>
        <family val="2"/>
      </rPr>
      <t xml:space="preserve">
</t>
    </r>
    <r>
      <rPr>
        <sz val="11"/>
        <color rgb="FF000000"/>
        <rFont val="宋体"/>
        <charset val="134"/>
      </rPr>
      <t>明育秧方</t>
    </r>
    <r>
      <rPr>
        <sz val="11"/>
        <color rgb="FF000000"/>
        <rFont val="Calibri"/>
        <family val="2"/>
      </rPr>
      <t xml:space="preserve">
</t>
    </r>
    <r>
      <rPr>
        <sz val="11"/>
        <color rgb="FF000000"/>
        <rFont val="宋体"/>
        <charset val="134"/>
      </rPr>
      <t>式</t>
    </r>
    <r>
      <rPr>
        <sz val="11"/>
        <color rgb="FF000000"/>
        <rFont val="Calibri"/>
        <family val="2"/>
      </rPr>
      <t xml:space="preserve">:
</t>
    </r>
    <r>
      <rPr>
        <sz val="11"/>
        <color rgb="FF000000"/>
        <rFont val="宋体"/>
        <charset val="134"/>
      </rPr>
      <t>抛秧比例</t>
    </r>
    <r>
      <rPr>
        <sz val="11"/>
        <color rgb="FF000000"/>
        <rFont val="Calibri"/>
        <family val="2"/>
      </rPr>
      <t xml:space="preserve">
(1:13.2
)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Calibri"/>
        <family val="2"/>
      </rPr>
      <t xml:space="preserve">
</t>
    </r>
    <r>
      <rPr>
        <sz val="11"/>
        <color rgb="FF000000"/>
        <rFont val="宋体"/>
        <charset val="134"/>
      </rPr>
      <t>机插秧</t>
    </r>
    <r>
      <rPr>
        <sz val="11"/>
        <color rgb="FF000000"/>
        <rFont val="Calibri"/>
        <family val="2"/>
      </rPr>
      <t xml:space="preserve">(9
</t>
    </r>
    <r>
      <rPr>
        <sz val="11"/>
        <color rgb="FF000000"/>
        <rFont val="宋体"/>
        <charset val="134"/>
      </rPr>
      <t>寸、</t>
    </r>
    <r>
      <rPr>
        <sz val="11"/>
        <color rgb="FF000000"/>
        <rFont val="Calibri"/>
        <family val="2"/>
      </rPr>
      <t>7</t>
    </r>
    <r>
      <rPr>
        <sz val="11"/>
        <color rgb="FF000000"/>
        <rFont val="宋体"/>
        <charset val="134"/>
      </rPr>
      <t>寸</t>
    </r>
    <r>
      <rPr>
        <sz val="11"/>
        <color rgb="FF000000"/>
        <rFont val="Calibri"/>
        <family val="2"/>
      </rPr>
      <t xml:space="preserve">)
</t>
    </r>
    <r>
      <rPr>
        <sz val="11"/>
        <color rgb="FF000000"/>
        <rFont val="宋体"/>
        <charset val="134"/>
      </rPr>
      <t>比例</t>
    </r>
    <r>
      <rPr>
        <sz val="11"/>
        <color rgb="FF000000"/>
        <rFont val="Calibri"/>
        <family val="2"/>
      </rPr>
      <t xml:space="preserve">
(1:4.05
</t>
    </r>
    <r>
      <rPr>
        <sz val="11"/>
        <color rgb="FF000000"/>
        <rFont val="宋体"/>
        <charset val="134"/>
      </rPr>
      <t>或</t>
    </r>
    <r>
      <rPr>
        <sz val="11"/>
        <color rgb="FF000000"/>
        <rFont val="Calibri"/>
        <family val="2"/>
      </rPr>
      <t xml:space="preserve">1:4.2)
</t>
    </r>
    <r>
      <rPr>
        <sz val="11"/>
        <color rgb="FF000000"/>
        <rFont val="宋体"/>
        <charset val="134"/>
      </rPr>
      <t>机抛秧比</t>
    </r>
    <r>
      <rPr>
        <sz val="11"/>
        <color rgb="FF000000"/>
        <rFont val="Calibri"/>
        <family val="2"/>
      </rPr>
      <t xml:space="preserve">
</t>
    </r>
    <r>
      <rPr>
        <sz val="11"/>
        <color rgb="FF000000"/>
        <rFont val="宋体"/>
        <charset val="134"/>
      </rPr>
      <t>例</t>
    </r>
    <r>
      <rPr>
        <sz val="11"/>
        <color rgb="FF000000"/>
        <rFont val="Calibri"/>
        <family val="2"/>
      </rPr>
      <t xml:space="preserve">
(1:10)</t>
    </r>
    <r>
      <rPr>
        <sz val="11"/>
        <color rgb="FF000000"/>
        <rFont val="宋体"/>
        <charset val="134"/>
      </rPr>
      <t>。</t>
    </r>
    <r>
      <rPr>
        <sz val="11"/>
        <color rgb="FF000000"/>
        <rFont val="Calibri"/>
        <family val="2"/>
      </rPr>
      <t xml:space="preserve">
</t>
    </r>
    <r>
      <rPr>
        <sz val="11"/>
        <color rgb="FF000000"/>
        <rFont val="宋体"/>
        <charset val="134"/>
      </rPr>
      <t>另</t>
    </r>
    <r>
      <rPr>
        <sz val="11"/>
        <color rgb="FF000000"/>
        <rFont val="Calibri"/>
        <family val="2"/>
      </rPr>
      <t>:</t>
    </r>
    <r>
      <rPr>
        <sz val="11"/>
        <color rgb="FF000000"/>
        <rFont val="宋体"/>
        <charset val="134"/>
      </rPr>
      <t>秧盘</t>
    </r>
    <r>
      <rPr>
        <sz val="11"/>
        <color rgb="FF000000"/>
        <rFont val="Calibri"/>
        <family val="2"/>
      </rPr>
      <t xml:space="preserve">
</t>
    </r>
    <r>
      <rPr>
        <sz val="11"/>
        <color rgb="FF000000"/>
        <rFont val="宋体"/>
        <charset val="134"/>
      </rPr>
      <t>规格不一</t>
    </r>
    <r>
      <rPr>
        <sz val="11"/>
        <color rgb="FF000000"/>
        <rFont val="Calibri"/>
        <family val="2"/>
      </rPr>
      <t xml:space="preserve">
</t>
    </r>
    <r>
      <rPr>
        <sz val="11"/>
        <color rgb="FF000000"/>
        <rFont val="宋体"/>
        <charset val="134"/>
      </rPr>
      <t>致的请在</t>
    </r>
    <r>
      <rPr>
        <sz val="11"/>
        <color rgb="FF000000"/>
        <rFont val="Calibri"/>
        <family val="2"/>
      </rPr>
      <t xml:space="preserve">
</t>
    </r>
    <r>
      <rPr>
        <sz val="11"/>
        <color rgb="FF000000"/>
        <rFont val="宋体"/>
        <charset val="134"/>
      </rPr>
      <t>备注栏注</t>
    </r>
    <r>
      <rPr>
        <sz val="11"/>
        <color rgb="FF000000"/>
        <rFont val="Calibri"/>
        <family val="2"/>
      </rPr>
      <t xml:space="preserve">
</t>
    </r>
    <r>
      <rPr>
        <sz val="11"/>
        <color rgb="FF000000"/>
        <rFont val="宋体"/>
        <charset val="134"/>
      </rPr>
      <t>明规格</t>
    </r>
    <r>
      <rPr>
        <sz val="11"/>
        <color rgb="FF000000"/>
        <rFont val="Calibri"/>
        <family val="2"/>
      </rPr>
      <t xml:space="preserve">
</t>
    </r>
  </si>
  <si>
    <t>石路塘丘</t>
  </si>
  <si>
    <t>203</t>
  </si>
  <si>
    <t>机抛</t>
  </si>
  <si>
    <t>1:10</t>
  </si>
  <si>
    <t>独亩</t>
  </si>
  <si>
    <t>6</t>
  </si>
  <si>
    <t>210</t>
  </si>
  <si>
    <t>2</t>
  </si>
  <si>
    <t>36</t>
  </si>
  <si>
    <t>4</t>
  </si>
  <si>
    <t>58.32</t>
  </si>
  <si>
    <t>30</t>
  </si>
  <si>
    <t>1</t>
  </si>
  <si>
    <t>15</t>
  </si>
  <si>
    <t>3</t>
  </si>
  <si>
    <t>33</t>
  </si>
  <si>
    <t>合计</t>
  </si>
  <si>
    <t>水口村龙家湾、加塘</t>
  </si>
  <si>
    <t>刘习林</t>
  </si>
  <si>
    <t>塘下大丘</t>
  </si>
  <si>
    <t>14</t>
  </si>
  <si>
    <t>293</t>
  </si>
  <si>
    <t>47.2</t>
  </si>
  <si>
    <t>18</t>
  </si>
  <si>
    <t>坝口丘</t>
  </si>
  <si>
    <t>21</t>
  </si>
  <si>
    <t>386</t>
  </si>
  <si>
    <t>排子丘</t>
  </si>
  <si>
    <t>463</t>
  </si>
  <si>
    <t>水口村卫东</t>
  </si>
  <si>
    <t>赵罗平</t>
  </si>
  <si>
    <t>冲开丘</t>
  </si>
  <si>
    <t>26</t>
  </si>
  <si>
    <t>299</t>
  </si>
  <si>
    <t>水口村陈家冲</t>
  </si>
  <si>
    <t>章玉朝</t>
  </si>
  <si>
    <t>方塘</t>
  </si>
  <si>
    <t>17</t>
  </si>
  <si>
    <t>365.5</t>
  </si>
  <si>
    <t>抛秧</t>
  </si>
  <si>
    <t>1:13.2</t>
  </si>
  <si>
    <t>20</t>
  </si>
  <si>
    <t>380</t>
  </si>
  <si>
    <t>一亩七</t>
  </si>
  <si>
    <t>16</t>
  </si>
  <si>
    <t>400</t>
  </si>
  <si>
    <t>水口村樟木塘</t>
  </si>
  <si>
    <t>赵国兵</t>
  </si>
  <si>
    <t>牛清丘</t>
  </si>
  <si>
    <t>12</t>
  </si>
  <si>
    <t>309.6</t>
  </si>
  <si>
    <t xml:space="preserve">备注栏对
应行请注
明育秧方
式:
抛秧比例
(1:13.2
)、
机插秧(9
寸、7寸)
比例
(1:4.05
或1:4.2)
机抛秧比
例
(1:10)。
另:秧盘
规格不一
致的请在
备注栏注
明规格
</t>
  </si>
  <si>
    <t>三角丘</t>
  </si>
  <si>
    <t>10</t>
  </si>
  <si>
    <t>340.6</t>
  </si>
  <si>
    <t>68.85</t>
  </si>
  <si>
    <t>水口村罗潭</t>
  </si>
  <si>
    <t>周奇才</t>
  </si>
  <si>
    <t>坝口大丘</t>
  </si>
  <si>
    <t>9</t>
  </si>
  <si>
    <t>216</t>
  </si>
  <si>
    <t>24</t>
  </si>
  <si>
    <t>443.5</t>
  </si>
  <si>
    <t>双桥村细湾</t>
  </si>
  <si>
    <t>刘泽光</t>
  </si>
  <si>
    <t>长涵丘</t>
  </si>
  <si>
    <t>7</t>
  </si>
  <si>
    <t>182</t>
  </si>
  <si>
    <t>70</t>
  </si>
  <si>
    <t>双桥村林家湾</t>
  </si>
  <si>
    <t>刘良中</t>
  </si>
  <si>
    <t>306</t>
  </si>
  <si>
    <t>19</t>
  </si>
  <si>
    <t>361</t>
  </si>
  <si>
    <t>29.5</t>
  </si>
  <si>
    <t>1150.5</t>
  </si>
  <si>
    <t>672</t>
  </si>
  <si>
    <t>石冲村下枚</t>
  </si>
  <si>
    <t>龙中清</t>
  </si>
  <si>
    <t>208.98</t>
  </si>
  <si>
    <t>74.9</t>
  </si>
  <si>
    <t>花坪村大冲湾</t>
  </si>
  <si>
    <t>刘鑫桥</t>
  </si>
  <si>
    <t>52.5</t>
  </si>
  <si>
    <t>松岳</t>
  </si>
  <si>
    <t>69</t>
  </si>
  <si>
    <t>48</t>
  </si>
  <si>
    <t>水库下</t>
  </si>
  <si>
    <t>110</t>
  </si>
  <si>
    <t>120</t>
  </si>
  <si>
    <t>新横路村株树山</t>
  </si>
  <si>
    <t>刘祖阳</t>
  </si>
  <si>
    <t>14.5</t>
  </si>
  <si>
    <t>420.5</t>
  </si>
  <si>
    <t>161</t>
  </si>
  <si>
    <t>84</t>
  </si>
  <si>
    <t>南水村胡家湾、张家湾、元家侧、郑家新屋</t>
  </si>
  <si>
    <t>冯相识</t>
  </si>
  <si>
    <t>团鱼丘</t>
  </si>
  <si>
    <t>27</t>
  </si>
  <si>
    <t>729</t>
  </si>
  <si>
    <t>114</t>
  </si>
  <si>
    <t>周公丘</t>
  </si>
  <si>
    <t>490</t>
  </si>
  <si>
    <t>四方塘下</t>
  </si>
  <si>
    <t>8.5</t>
  </si>
  <si>
    <t>250.6</t>
  </si>
  <si>
    <t>598</t>
  </si>
  <si>
    <t>四方塘上</t>
  </si>
  <si>
    <t>402</t>
  </si>
  <si>
    <t>111.1</t>
  </si>
  <si>
    <t>32</t>
  </si>
  <si>
    <t>554.9</t>
  </si>
  <si>
    <t>251</t>
  </si>
  <si>
    <t>4.5</t>
  </si>
  <si>
    <t>140</t>
  </si>
  <si>
    <t>294.9</t>
  </si>
  <si>
    <t>5</t>
  </si>
  <si>
    <t>53.1</t>
  </si>
  <si>
    <t>28</t>
  </si>
  <si>
    <t>442.4</t>
  </si>
  <si>
    <t>248</t>
  </si>
  <si>
    <t>长三亩</t>
  </si>
  <si>
    <t>709.4</t>
  </si>
  <si>
    <t>南水村李家湾</t>
  </si>
  <si>
    <t>李立平</t>
  </si>
  <si>
    <t>九亩</t>
  </si>
  <si>
    <t>357</t>
  </si>
  <si>
    <t>336.3</t>
  </si>
  <si>
    <t>327</t>
  </si>
  <si>
    <t>过水丘</t>
  </si>
  <si>
    <t>381</t>
  </si>
  <si>
    <t>石头丘</t>
  </si>
  <si>
    <t>238</t>
  </si>
  <si>
    <t>坨丘</t>
  </si>
  <si>
    <t>十二亩</t>
  </si>
  <si>
    <t>大棚内</t>
  </si>
  <si>
    <t>坑丘</t>
  </si>
  <si>
    <t>河边丘</t>
  </si>
  <si>
    <t>东安村高坪</t>
  </si>
  <si>
    <t>周启山</t>
  </si>
  <si>
    <t>二亩四</t>
  </si>
  <si>
    <t>东安村安新</t>
  </si>
  <si>
    <t>田本飞</t>
  </si>
  <si>
    <t>东安村下河</t>
  </si>
  <si>
    <t>周立新</t>
  </si>
  <si>
    <t>下河丘</t>
  </si>
  <si>
    <t>大桥茶一</t>
  </si>
  <si>
    <t>周兵生</t>
  </si>
  <si>
    <t>德家组</t>
  </si>
  <si>
    <t>松岳村老屋湾</t>
  </si>
  <si>
    <t>杨元中</t>
  </si>
  <si>
    <t>河堪四亩</t>
  </si>
  <si>
    <t>中排</t>
  </si>
  <si>
    <t>松岳村松岳湾、周家大屋</t>
  </si>
  <si>
    <t>贺亚平</t>
  </si>
  <si>
    <t>湾四亩</t>
  </si>
  <si>
    <t>过路四</t>
  </si>
  <si>
    <t>松岳村周家大屋</t>
  </si>
  <si>
    <t>贺华加</t>
  </si>
  <si>
    <t>硬头丘</t>
  </si>
  <si>
    <t>松岳村印子组</t>
  </si>
  <si>
    <t>贺林生</t>
  </si>
  <si>
    <t>方丘</t>
  </si>
  <si>
    <t>雷打丘</t>
  </si>
  <si>
    <t>大桥村花子塘</t>
  </si>
  <si>
    <t>周晓阳</t>
  </si>
  <si>
    <t>大桥村</t>
  </si>
  <si>
    <t>杨卫民</t>
  </si>
  <si>
    <t>大桥村冯南坪</t>
  </si>
  <si>
    <t>刘新乔</t>
  </si>
  <si>
    <t>徐家久亩</t>
  </si>
  <si>
    <t>大桥村石坝</t>
  </si>
  <si>
    <t>周建军</t>
  </si>
  <si>
    <t>直冲村彭固屋场</t>
  </si>
  <si>
    <t>冯芳南</t>
  </si>
  <si>
    <t>直冲村开花屋场</t>
  </si>
  <si>
    <t>李国强</t>
  </si>
  <si>
    <t>彭凯根</t>
  </si>
  <si>
    <t>直冲村新屋组</t>
  </si>
  <si>
    <t>张庚华</t>
  </si>
  <si>
    <t>扬名村胡家湾、梅家冲</t>
  </si>
  <si>
    <t>李义春</t>
  </si>
  <si>
    <t>扬名村丛树湾</t>
  </si>
  <si>
    <t>谭重庆</t>
  </si>
  <si>
    <t>扬名村梅家冲、沙塘湾</t>
  </si>
  <si>
    <t>易义生</t>
  </si>
  <si>
    <t>扬名村沙塘湾</t>
  </si>
  <si>
    <t>贺昌武</t>
  </si>
  <si>
    <t>石磴村麦子坪</t>
  </si>
  <si>
    <t>朱尧庚</t>
  </si>
  <si>
    <t>石磴村坝子塘、东升、罗家塘、红旗、红星、长塘、鲜鱼</t>
  </si>
  <si>
    <t>周云华</t>
  </si>
  <si>
    <t>石磴村鲜鱼</t>
  </si>
  <si>
    <t>李江青</t>
  </si>
  <si>
    <t>石磴村黄土塘</t>
  </si>
  <si>
    <t>陈生清</t>
  </si>
  <si>
    <t>石磴村下王</t>
  </si>
  <si>
    <t>李云林</t>
  </si>
  <si>
    <t>石磴村黄土塘、泥湖</t>
  </si>
  <si>
    <t>朱文凯</t>
  </si>
  <si>
    <t>白杨村回水湾</t>
  </si>
  <si>
    <t>李正杨</t>
  </si>
  <si>
    <t>石磴村坝子塘</t>
  </si>
  <si>
    <t>胡仲池</t>
  </si>
  <si>
    <t>石磴村鲜鱼组</t>
  </si>
  <si>
    <t>胡金平</t>
  </si>
  <si>
    <t>石磴村罗家塘</t>
  </si>
  <si>
    <t>杨先飞</t>
  </si>
  <si>
    <t>石磴村长塘、沙洲、竹山、坝子塘</t>
  </si>
  <si>
    <t>肖建良</t>
  </si>
  <si>
    <t>石磴村红星、长塘</t>
  </si>
  <si>
    <t>陈阳生</t>
  </si>
  <si>
    <t>育塅村太家冲</t>
  </si>
  <si>
    <t>沈军平</t>
  </si>
  <si>
    <t>育塅村鸡尾冲</t>
  </si>
  <si>
    <t>曾铁乔</t>
  </si>
  <si>
    <t>育塅村薄荷塘</t>
  </si>
  <si>
    <t>周中乔</t>
  </si>
  <si>
    <t>白杨村小冲</t>
  </si>
  <si>
    <t>张夫元</t>
  </si>
  <si>
    <t>总计</t>
  </si>
</sst>
</file>

<file path=xl/styles.xml><?xml version="1.0" encoding="utf-8"?>
<styleSheet xmlns="http://schemas.openxmlformats.org/spreadsheetml/2006/main">
  <numFmts count="1">
    <numFmt numFmtId="178" formatCode="0.00_ "/>
  </numFmts>
  <fonts count="9">
    <font>
      <sz val="11"/>
      <color rgb="FF000000"/>
      <name val="Calibri"/>
      <charset val="134"/>
    </font>
    <font>
      <sz val="18"/>
      <color rgb="FF000000"/>
      <name val="Calibri"/>
      <family val="2"/>
    </font>
    <font>
      <sz val="12"/>
      <color rgb="FF000000"/>
      <name val="宋体"/>
      <charset val="134"/>
    </font>
    <font>
      <sz val="12"/>
      <color rgb="FF000000"/>
      <name val="Calibri"/>
      <family val="2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8"/>
      <color rgb="FF000000"/>
      <name val="宋体"/>
      <charset val="134"/>
    </font>
    <font>
      <sz val="11"/>
      <color rgb="FF000000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78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/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80"/>
  <sheetViews>
    <sheetView tabSelected="1" workbookViewId="0">
      <pane xSplit="2" ySplit="3" topLeftCell="C4" activePane="bottomRight" state="frozen"/>
      <selection pane="topRight"/>
      <selection pane="bottomLeft"/>
      <selection pane="bottomRight" activeCell="H280" sqref="H280"/>
    </sheetView>
  </sheetViews>
  <sheetFormatPr defaultColWidth="9" defaultRowHeight="15"/>
  <cols>
    <col min="1" max="1" width="12.28515625" customWidth="1"/>
    <col min="2" max="2" width="9.140625" customWidth="1"/>
    <col min="3" max="3" width="10" customWidth="1"/>
    <col min="4" max="4" width="8.42578125" customWidth="1"/>
    <col min="5" max="5" width="10.140625" customWidth="1"/>
    <col min="6" max="6" width="8.28515625" customWidth="1"/>
    <col min="7" max="7" width="10.140625" customWidth="1"/>
    <col min="8" max="8" width="11.42578125" customWidth="1"/>
    <col min="9" max="9" width="10.28515625" style="2" customWidth="1"/>
  </cols>
  <sheetData>
    <row r="1" spans="1:9" ht="18.95" customHeight="1">
      <c r="A1" s="23" t="s">
        <v>0</v>
      </c>
      <c r="B1" s="24"/>
      <c r="C1" s="24"/>
      <c r="D1" s="24"/>
      <c r="E1" s="24"/>
      <c r="F1" s="24"/>
      <c r="G1" s="24"/>
      <c r="H1" s="24"/>
      <c r="I1" s="25"/>
    </row>
    <row r="2" spans="1:9" s="1" customFormat="1" ht="36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</row>
    <row r="3" spans="1:9" ht="54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 ht="26.1" customHeight="1">
      <c r="A4" s="27" t="s">
        <v>11</v>
      </c>
      <c r="B4" s="4" t="s">
        <v>12</v>
      </c>
      <c r="C4" s="4" t="s">
        <v>13</v>
      </c>
      <c r="D4" s="3" t="s">
        <v>14</v>
      </c>
      <c r="E4" s="3" t="s">
        <v>15</v>
      </c>
      <c r="F4" s="4" t="s">
        <v>16</v>
      </c>
      <c r="G4" s="3" t="s">
        <v>17</v>
      </c>
      <c r="H4" s="5">
        <v>31.7</v>
      </c>
      <c r="I4" s="27" t="s">
        <v>18</v>
      </c>
    </row>
    <row r="5" spans="1:9" ht="26.1" customHeight="1">
      <c r="A5" s="27"/>
      <c r="B5" s="4" t="s">
        <v>12</v>
      </c>
      <c r="C5" s="4" t="s">
        <v>19</v>
      </c>
      <c r="D5" s="3" t="s">
        <v>14</v>
      </c>
      <c r="E5" s="3" t="s">
        <v>20</v>
      </c>
      <c r="F5" s="4" t="s">
        <v>21</v>
      </c>
      <c r="G5" s="3" t="s">
        <v>22</v>
      </c>
      <c r="H5" s="5">
        <v>20.3</v>
      </c>
      <c r="I5" s="34"/>
    </row>
    <row r="6" spans="1:9" ht="26.1" customHeight="1">
      <c r="A6" s="27"/>
      <c r="B6" s="4" t="s">
        <v>12</v>
      </c>
      <c r="C6" s="4" t="s">
        <v>23</v>
      </c>
      <c r="D6" s="3" t="s">
        <v>24</v>
      </c>
      <c r="E6" s="3" t="s">
        <v>25</v>
      </c>
      <c r="F6" s="4" t="s">
        <v>16</v>
      </c>
      <c r="G6" s="3" t="s">
        <v>17</v>
      </c>
      <c r="H6" s="5">
        <v>51.8</v>
      </c>
      <c r="I6" s="34"/>
    </row>
    <row r="7" spans="1:9" ht="26.1" customHeight="1">
      <c r="A7" s="27"/>
      <c r="B7" s="4" t="s">
        <v>12</v>
      </c>
      <c r="C7" s="4" t="s">
        <v>23</v>
      </c>
      <c r="D7" s="3" t="s">
        <v>26</v>
      </c>
      <c r="E7" s="3" t="s">
        <v>27</v>
      </c>
      <c r="F7" s="4" t="s">
        <v>16</v>
      </c>
      <c r="G7" s="3" t="s">
        <v>17</v>
      </c>
      <c r="H7" s="5">
        <v>9</v>
      </c>
      <c r="I7" s="34"/>
    </row>
    <row r="8" spans="1:9" ht="26.1" customHeight="1">
      <c r="A8" s="27"/>
      <c r="B8" s="4" t="s">
        <v>12</v>
      </c>
      <c r="C8" s="4" t="s">
        <v>23</v>
      </c>
      <c r="D8" s="3" t="s">
        <v>28</v>
      </c>
      <c r="E8" s="3" t="s">
        <v>29</v>
      </c>
      <c r="F8" s="4" t="s">
        <v>16</v>
      </c>
      <c r="G8" s="3" t="s">
        <v>17</v>
      </c>
      <c r="H8" s="5">
        <v>14.4</v>
      </c>
      <c r="I8" s="34"/>
    </row>
    <row r="9" spans="1:9" ht="26.1" customHeight="1">
      <c r="A9" s="27"/>
      <c r="B9" s="4" t="s">
        <v>12</v>
      </c>
      <c r="C9" s="4" t="s">
        <v>23</v>
      </c>
      <c r="D9" s="3" t="s">
        <v>26</v>
      </c>
      <c r="E9" s="3" t="s">
        <v>30</v>
      </c>
      <c r="F9" s="4" t="s">
        <v>21</v>
      </c>
      <c r="G9" s="3" t="s">
        <v>22</v>
      </c>
      <c r="H9" s="5">
        <v>3</v>
      </c>
      <c r="I9" s="34"/>
    </row>
    <row r="10" spans="1:9" ht="26.1" customHeight="1">
      <c r="A10" s="27"/>
      <c r="B10" s="4" t="s">
        <v>12</v>
      </c>
      <c r="C10" s="4" t="s">
        <v>23</v>
      </c>
      <c r="D10" s="3" t="s">
        <v>31</v>
      </c>
      <c r="E10" s="3" t="s">
        <v>32</v>
      </c>
      <c r="F10" s="4" t="s">
        <v>16</v>
      </c>
      <c r="G10" s="3" t="s">
        <v>17</v>
      </c>
      <c r="H10" s="5">
        <v>3.7</v>
      </c>
      <c r="I10" s="34"/>
    </row>
    <row r="11" spans="1:9" ht="26.1" customHeight="1">
      <c r="A11" s="27"/>
      <c r="B11" s="4" t="s">
        <v>12</v>
      </c>
      <c r="C11" s="4" t="s">
        <v>23</v>
      </c>
      <c r="D11" s="3" t="s">
        <v>33</v>
      </c>
      <c r="E11" s="3" t="s">
        <v>34</v>
      </c>
      <c r="F11" s="4" t="s">
        <v>16</v>
      </c>
      <c r="G11" s="3" t="s">
        <v>17</v>
      </c>
      <c r="H11" s="5">
        <v>8.1</v>
      </c>
      <c r="I11" s="34"/>
    </row>
    <row r="12" spans="1:9" ht="26.1" customHeight="1">
      <c r="A12" s="27"/>
      <c r="B12" s="6" t="s">
        <v>35</v>
      </c>
      <c r="C12" s="3"/>
      <c r="D12" s="3"/>
      <c r="E12" s="3"/>
      <c r="F12" s="4"/>
      <c r="G12" s="3"/>
      <c r="H12" s="5">
        <f>SUM(H4:H11)</f>
        <v>142</v>
      </c>
      <c r="I12" s="34"/>
    </row>
    <row r="13" spans="1:9" ht="26.1" customHeight="1">
      <c r="A13" s="27" t="s">
        <v>36</v>
      </c>
      <c r="B13" s="4" t="s">
        <v>37</v>
      </c>
      <c r="C13" s="4" t="s">
        <v>38</v>
      </c>
      <c r="D13" s="3" t="s">
        <v>39</v>
      </c>
      <c r="E13" s="3" t="s">
        <v>40</v>
      </c>
      <c r="F13" s="4" t="s">
        <v>21</v>
      </c>
      <c r="G13" s="3" t="s">
        <v>22</v>
      </c>
      <c r="H13" s="5">
        <v>29.3</v>
      </c>
      <c r="I13" s="34"/>
    </row>
    <row r="14" spans="1:9" ht="26.1" customHeight="1">
      <c r="A14" s="27"/>
      <c r="B14" s="4" t="s">
        <v>37</v>
      </c>
      <c r="C14" s="4" t="s">
        <v>38</v>
      </c>
      <c r="D14" s="3" t="s">
        <v>33</v>
      </c>
      <c r="E14" s="3" t="s">
        <v>41</v>
      </c>
      <c r="F14" s="4" t="s">
        <v>16</v>
      </c>
      <c r="G14" s="3" t="s">
        <v>17</v>
      </c>
      <c r="H14" s="5">
        <v>11.7</v>
      </c>
      <c r="I14" s="34"/>
    </row>
    <row r="15" spans="1:9" ht="26.1" customHeight="1">
      <c r="A15" s="27"/>
      <c r="B15" s="4" t="s">
        <v>37</v>
      </c>
      <c r="C15" s="4" t="s">
        <v>38</v>
      </c>
      <c r="D15" s="3" t="s">
        <v>31</v>
      </c>
      <c r="E15" s="3" t="s">
        <v>42</v>
      </c>
      <c r="F15" s="4" t="s">
        <v>16</v>
      </c>
      <c r="G15" s="3" t="s">
        <v>17</v>
      </c>
      <c r="H15" s="5">
        <v>4.4000000000000004</v>
      </c>
      <c r="I15" s="34"/>
    </row>
    <row r="16" spans="1:9" ht="26.1" customHeight="1">
      <c r="A16" s="27"/>
      <c r="B16" s="4" t="s">
        <v>37</v>
      </c>
      <c r="C16" s="4" t="s">
        <v>43</v>
      </c>
      <c r="D16" s="3" t="s">
        <v>44</v>
      </c>
      <c r="E16" s="3" t="s">
        <v>45</v>
      </c>
      <c r="F16" s="4" t="s">
        <v>16</v>
      </c>
      <c r="G16" s="3" t="s">
        <v>17</v>
      </c>
      <c r="H16" s="5">
        <v>95.3</v>
      </c>
      <c r="I16" s="34"/>
    </row>
    <row r="17" spans="1:9" ht="26.1" customHeight="1">
      <c r="A17" s="27"/>
      <c r="B17" s="4" t="s">
        <v>37</v>
      </c>
      <c r="C17" s="4" t="s">
        <v>46</v>
      </c>
      <c r="D17" s="3" t="s">
        <v>30</v>
      </c>
      <c r="E17" s="3" t="s">
        <v>47</v>
      </c>
      <c r="F17" s="4" t="s">
        <v>16</v>
      </c>
      <c r="G17" s="3" t="s">
        <v>17</v>
      </c>
      <c r="H17" s="5">
        <v>114.3</v>
      </c>
      <c r="I17" s="34"/>
    </row>
    <row r="18" spans="1:9" ht="26.1" customHeight="1">
      <c r="A18" s="27"/>
      <c r="B18" s="7" t="s">
        <v>35</v>
      </c>
      <c r="C18" s="4"/>
      <c r="D18" s="3"/>
      <c r="E18" s="3"/>
      <c r="F18" s="4"/>
      <c r="G18" s="3"/>
      <c r="H18" s="5">
        <f>SUM(H13:H17)</f>
        <v>255</v>
      </c>
      <c r="I18" s="34"/>
    </row>
    <row r="19" spans="1:9" ht="26.1" customHeight="1">
      <c r="A19" s="28" t="s">
        <v>48</v>
      </c>
      <c r="B19" s="4" t="s">
        <v>49</v>
      </c>
      <c r="C19" s="4" t="s">
        <v>50</v>
      </c>
      <c r="D19" s="3" t="s">
        <v>51</v>
      </c>
      <c r="E19" s="3" t="s">
        <v>52</v>
      </c>
      <c r="F19" s="4" t="s">
        <v>16</v>
      </c>
      <c r="G19" s="3" t="s">
        <v>17</v>
      </c>
      <c r="H19" s="5">
        <v>73.8</v>
      </c>
      <c r="I19" s="11"/>
    </row>
    <row r="20" spans="1:9" ht="26.1" customHeight="1">
      <c r="A20" s="28"/>
      <c r="B20" s="9" t="s">
        <v>35</v>
      </c>
      <c r="C20" s="4"/>
      <c r="D20" s="3"/>
      <c r="E20" s="3"/>
      <c r="F20" s="4"/>
      <c r="G20" s="3"/>
      <c r="H20" s="5">
        <v>73.8</v>
      </c>
      <c r="I20" s="11"/>
    </row>
    <row r="21" spans="1:9" ht="26.1" customHeight="1">
      <c r="A21" s="27" t="s">
        <v>53</v>
      </c>
      <c r="B21" s="4" t="s">
        <v>54</v>
      </c>
      <c r="C21" s="4" t="s">
        <v>55</v>
      </c>
      <c r="D21" s="3" t="s">
        <v>56</v>
      </c>
      <c r="E21" s="3" t="s">
        <v>57</v>
      </c>
      <c r="F21" s="4" t="s">
        <v>58</v>
      </c>
      <c r="G21" s="3" t="s">
        <v>59</v>
      </c>
      <c r="H21" s="5">
        <v>27.7</v>
      </c>
      <c r="I21" s="11"/>
    </row>
    <row r="22" spans="1:9" ht="26.1" customHeight="1">
      <c r="A22" s="27"/>
      <c r="B22" s="4" t="s">
        <v>54</v>
      </c>
      <c r="C22" s="4" t="s">
        <v>55</v>
      </c>
      <c r="D22" s="3" t="s">
        <v>60</v>
      </c>
      <c r="E22" s="3" t="s">
        <v>61</v>
      </c>
      <c r="F22" s="4" t="s">
        <v>58</v>
      </c>
      <c r="G22" s="3" t="s">
        <v>59</v>
      </c>
      <c r="H22" s="5">
        <v>28.8</v>
      </c>
      <c r="I22" s="11"/>
    </row>
    <row r="23" spans="1:9" ht="26.1" customHeight="1">
      <c r="A23" s="27"/>
      <c r="B23" s="4" t="s">
        <v>54</v>
      </c>
      <c r="C23" s="4" t="s">
        <v>62</v>
      </c>
      <c r="D23" s="3" t="s">
        <v>63</v>
      </c>
      <c r="E23" s="3" t="s">
        <v>64</v>
      </c>
      <c r="F23" s="4" t="s">
        <v>21</v>
      </c>
      <c r="G23" s="3" t="s">
        <v>22</v>
      </c>
      <c r="H23" s="5">
        <v>40</v>
      </c>
      <c r="I23" s="11"/>
    </row>
    <row r="24" spans="1:9" ht="26.1" customHeight="1">
      <c r="A24" s="27"/>
      <c r="B24" s="4"/>
      <c r="C24" s="4"/>
      <c r="D24" s="3"/>
      <c r="E24" s="3"/>
      <c r="F24" s="4"/>
      <c r="G24" s="3"/>
      <c r="H24" s="5"/>
      <c r="I24" s="11"/>
    </row>
    <row r="25" spans="1:9" ht="26.1" customHeight="1">
      <c r="A25" s="27"/>
      <c r="B25" s="7" t="s">
        <v>35</v>
      </c>
      <c r="C25" s="4"/>
      <c r="D25" s="3"/>
      <c r="E25" s="3"/>
      <c r="F25" s="4"/>
      <c r="G25" s="3"/>
      <c r="H25" s="5">
        <v>96.5</v>
      </c>
      <c r="I25" s="11"/>
    </row>
    <row r="26" spans="1:9" ht="26.1" customHeight="1">
      <c r="A26" s="27" t="s">
        <v>65</v>
      </c>
      <c r="B26" s="4" t="s">
        <v>66</v>
      </c>
      <c r="C26" s="4" t="s">
        <v>67</v>
      </c>
      <c r="D26" s="3" t="s">
        <v>68</v>
      </c>
      <c r="E26" s="3" t="s">
        <v>69</v>
      </c>
      <c r="F26" s="4" t="s">
        <v>16</v>
      </c>
      <c r="G26" s="3" t="s">
        <v>17</v>
      </c>
      <c r="H26" s="5">
        <v>76.900000000000006</v>
      </c>
      <c r="I26" s="30" t="s">
        <v>70</v>
      </c>
    </row>
    <row r="27" spans="1:9" ht="26.1" customHeight="1">
      <c r="A27" s="27"/>
      <c r="B27" s="4" t="s">
        <v>66</v>
      </c>
      <c r="C27" s="4" t="s">
        <v>71</v>
      </c>
      <c r="D27" s="3" t="s">
        <v>72</v>
      </c>
      <c r="E27" s="3" t="s">
        <v>73</v>
      </c>
      <c r="F27" s="4" t="s">
        <v>16</v>
      </c>
      <c r="G27" s="3" t="s">
        <v>17</v>
      </c>
      <c r="H27" s="5">
        <v>84.1</v>
      </c>
      <c r="I27" s="31"/>
    </row>
    <row r="28" spans="1:9" ht="26.1" customHeight="1">
      <c r="A28" s="27"/>
      <c r="B28" s="4" t="s">
        <v>66</v>
      </c>
      <c r="C28" s="4" t="s">
        <v>71</v>
      </c>
      <c r="D28" s="3" t="s">
        <v>33</v>
      </c>
      <c r="E28" s="3" t="s">
        <v>74</v>
      </c>
      <c r="F28" s="4" t="s">
        <v>16</v>
      </c>
      <c r="G28" s="3" t="s">
        <v>17</v>
      </c>
      <c r="H28" s="5">
        <v>17</v>
      </c>
      <c r="I28" s="31"/>
    </row>
    <row r="29" spans="1:9" ht="26.1" customHeight="1">
      <c r="A29" s="27"/>
      <c r="B29" s="7" t="s">
        <v>35</v>
      </c>
      <c r="C29" s="3"/>
      <c r="D29" s="3"/>
      <c r="E29" s="3"/>
      <c r="F29" s="4"/>
      <c r="G29" s="3"/>
      <c r="H29" s="5">
        <f>SUM(H26:H28)</f>
        <v>178</v>
      </c>
      <c r="I29" s="31"/>
    </row>
    <row r="30" spans="1:9" ht="26.1" customHeight="1">
      <c r="A30" s="27" t="s">
        <v>75</v>
      </c>
      <c r="B30" s="4" t="s">
        <v>76</v>
      </c>
      <c r="C30" s="4" t="s">
        <v>77</v>
      </c>
      <c r="D30" s="3" t="s">
        <v>78</v>
      </c>
      <c r="E30" s="3" t="s">
        <v>79</v>
      </c>
      <c r="F30" s="4" t="s">
        <v>16</v>
      </c>
      <c r="G30" s="3" t="s">
        <v>17</v>
      </c>
      <c r="H30" s="5">
        <v>53.3</v>
      </c>
      <c r="I30" s="31"/>
    </row>
    <row r="31" spans="1:9" ht="26.1" customHeight="1">
      <c r="A31" s="27"/>
      <c r="B31" s="4" t="s">
        <v>76</v>
      </c>
      <c r="C31" s="4" t="s">
        <v>77</v>
      </c>
      <c r="D31" s="3" t="s">
        <v>80</v>
      </c>
      <c r="E31" s="3" t="s">
        <v>81</v>
      </c>
      <c r="F31" s="4" t="s">
        <v>16</v>
      </c>
      <c r="G31" s="3" t="s">
        <v>17</v>
      </c>
      <c r="H31" s="5">
        <v>109.5</v>
      </c>
      <c r="I31" s="31"/>
    </row>
    <row r="32" spans="1:9" ht="26.1" customHeight="1">
      <c r="A32" s="27"/>
      <c r="B32" s="6" t="s">
        <v>35</v>
      </c>
      <c r="C32" s="4"/>
      <c r="D32" s="3"/>
      <c r="E32" s="3"/>
      <c r="F32" s="4"/>
      <c r="G32" s="3"/>
      <c r="H32" s="5">
        <v>166.8</v>
      </c>
      <c r="I32" s="31"/>
    </row>
    <row r="33" spans="1:9" ht="26.1" customHeight="1">
      <c r="A33" s="27" t="s">
        <v>82</v>
      </c>
      <c r="B33" s="4" t="s">
        <v>83</v>
      </c>
      <c r="C33" s="4" t="s">
        <v>84</v>
      </c>
      <c r="D33" s="10">
        <v>8</v>
      </c>
      <c r="E33" s="10">
        <v>160</v>
      </c>
      <c r="F33" s="4" t="s">
        <v>16</v>
      </c>
      <c r="G33" s="3" t="s">
        <v>17</v>
      </c>
      <c r="H33" s="5">
        <v>39.5</v>
      </c>
      <c r="I33" s="31"/>
    </row>
    <row r="34" spans="1:9" ht="26.1" customHeight="1">
      <c r="A34" s="29"/>
      <c r="B34" s="4" t="s">
        <v>83</v>
      </c>
      <c r="C34" s="4" t="s">
        <v>84</v>
      </c>
      <c r="D34" s="3" t="s">
        <v>85</v>
      </c>
      <c r="E34" s="3" t="s">
        <v>86</v>
      </c>
      <c r="F34" s="4" t="s">
        <v>58</v>
      </c>
      <c r="G34" s="3" t="s">
        <v>59</v>
      </c>
      <c r="H34" s="5">
        <v>13.8</v>
      </c>
      <c r="I34" s="31"/>
    </row>
    <row r="35" spans="1:9" ht="26.1" customHeight="1">
      <c r="A35" s="29"/>
      <c r="B35" s="4" t="s">
        <v>83</v>
      </c>
      <c r="C35" s="4" t="s">
        <v>84</v>
      </c>
      <c r="D35" s="3" t="s">
        <v>14</v>
      </c>
      <c r="E35" s="3" t="s">
        <v>87</v>
      </c>
      <c r="F35" s="4" t="s">
        <v>16</v>
      </c>
      <c r="G35" s="3" t="s">
        <v>17</v>
      </c>
      <c r="H35" s="5">
        <v>17.3</v>
      </c>
      <c r="I35" s="31"/>
    </row>
    <row r="36" spans="1:9" ht="26.1" customHeight="1">
      <c r="A36" s="29"/>
      <c r="B36" s="6" t="s">
        <v>35</v>
      </c>
      <c r="C36" s="4"/>
      <c r="D36" s="3"/>
      <c r="E36" s="3"/>
      <c r="F36" s="4"/>
      <c r="G36" s="3"/>
      <c r="H36" s="5">
        <v>70.599999999999994</v>
      </c>
      <c r="I36" s="31"/>
    </row>
    <row r="37" spans="1:9" ht="26.1" customHeight="1">
      <c r="A37" s="27" t="s">
        <v>88</v>
      </c>
      <c r="B37" s="4" t="s">
        <v>89</v>
      </c>
      <c r="C37" s="4"/>
      <c r="D37" s="3" t="s">
        <v>42</v>
      </c>
      <c r="E37" s="3" t="s">
        <v>90</v>
      </c>
      <c r="F37" s="4" t="s">
        <v>58</v>
      </c>
      <c r="G37" s="3" t="s">
        <v>59</v>
      </c>
      <c r="H37" s="5">
        <v>23.2</v>
      </c>
      <c r="I37" s="31"/>
    </row>
    <row r="38" spans="1:9" ht="26.1" customHeight="1">
      <c r="A38" s="29"/>
      <c r="B38" s="4" t="s">
        <v>89</v>
      </c>
      <c r="C38" s="4"/>
      <c r="D38" s="3" t="s">
        <v>91</v>
      </c>
      <c r="E38" s="3" t="s">
        <v>92</v>
      </c>
      <c r="F38" s="4" t="s">
        <v>58</v>
      </c>
      <c r="G38" s="3" t="s">
        <v>59</v>
      </c>
      <c r="H38" s="5">
        <v>27.3</v>
      </c>
      <c r="I38" s="31"/>
    </row>
    <row r="39" spans="1:9" ht="26.1" customHeight="1">
      <c r="A39" s="29"/>
      <c r="B39" s="4" t="s">
        <v>89</v>
      </c>
      <c r="C39" s="4"/>
      <c r="D39" s="3" t="s">
        <v>93</v>
      </c>
      <c r="E39" s="3" t="s">
        <v>94</v>
      </c>
      <c r="F39" s="4" t="s">
        <v>58</v>
      </c>
      <c r="G39" s="3" t="s">
        <v>59</v>
      </c>
      <c r="H39" s="5">
        <v>87.2</v>
      </c>
      <c r="I39" s="31"/>
    </row>
    <row r="40" spans="1:9" ht="26.1" customHeight="1">
      <c r="A40" s="29"/>
      <c r="B40" s="4" t="s">
        <v>89</v>
      </c>
      <c r="C40" s="4"/>
      <c r="D40" s="3" t="s">
        <v>63</v>
      </c>
      <c r="E40" s="3" t="s">
        <v>95</v>
      </c>
      <c r="F40" s="4" t="s">
        <v>58</v>
      </c>
      <c r="G40" s="3" t="s">
        <v>59</v>
      </c>
      <c r="H40" s="5">
        <v>50.9</v>
      </c>
      <c r="I40" s="31"/>
    </row>
    <row r="41" spans="1:9" ht="26.1" customHeight="1">
      <c r="A41" s="29"/>
      <c r="B41" s="6" t="s">
        <v>35</v>
      </c>
      <c r="C41" s="4"/>
      <c r="D41" s="3"/>
      <c r="E41" s="3"/>
      <c r="F41" s="4"/>
      <c r="G41" s="3"/>
      <c r="H41" s="5">
        <v>188.6</v>
      </c>
      <c r="I41" s="31"/>
    </row>
    <row r="42" spans="1:9" ht="26.1" customHeight="1">
      <c r="A42" s="27" t="s">
        <v>96</v>
      </c>
      <c r="B42" s="4" t="s">
        <v>97</v>
      </c>
      <c r="C42" s="4"/>
      <c r="D42" s="3" t="s">
        <v>32</v>
      </c>
      <c r="E42" s="3" t="s">
        <v>98</v>
      </c>
      <c r="F42" s="4" t="s">
        <v>16</v>
      </c>
      <c r="G42" s="3" t="s">
        <v>17</v>
      </c>
      <c r="H42" s="5">
        <v>51.6</v>
      </c>
      <c r="I42" s="31"/>
    </row>
    <row r="43" spans="1:9" ht="26.1" customHeight="1">
      <c r="A43" s="27"/>
      <c r="B43" s="4" t="s">
        <v>97</v>
      </c>
      <c r="C43" s="4"/>
      <c r="D43" s="3" t="s">
        <v>28</v>
      </c>
      <c r="E43" s="3" t="s">
        <v>99</v>
      </c>
      <c r="F43" s="4" t="s">
        <v>16</v>
      </c>
      <c r="G43" s="3" t="s">
        <v>17</v>
      </c>
      <c r="H43" s="5">
        <v>18.5</v>
      </c>
      <c r="I43" s="31"/>
    </row>
    <row r="44" spans="1:9" ht="26.1" customHeight="1">
      <c r="A44" s="27"/>
      <c r="B44" s="6" t="s">
        <v>35</v>
      </c>
      <c r="C44" s="4"/>
      <c r="D44" s="3"/>
      <c r="E44" s="3"/>
      <c r="F44" s="4"/>
      <c r="G44" s="3"/>
      <c r="H44" s="5">
        <f>SUM(H42:H43)</f>
        <v>70.099999999999994</v>
      </c>
      <c r="I44" s="31"/>
    </row>
    <row r="45" spans="1:9" ht="26.1" customHeight="1">
      <c r="A45" s="4"/>
      <c r="B45" s="6"/>
      <c r="C45" s="4"/>
      <c r="D45" s="3"/>
      <c r="E45" s="3"/>
      <c r="F45" s="4"/>
      <c r="G45" s="3"/>
      <c r="H45" s="5"/>
      <c r="I45" s="31"/>
    </row>
    <row r="46" spans="1:9" ht="26.1" customHeight="1">
      <c r="A46" s="4"/>
      <c r="B46" s="6"/>
      <c r="C46" s="4"/>
      <c r="D46" s="3"/>
      <c r="E46" s="3"/>
      <c r="F46" s="4"/>
      <c r="G46" s="3"/>
      <c r="H46" s="5"/>
      <c r="I46" s="31"/>
    </row>
    <row r="47" spans="1:9" ht="26.1" customHeight="1">
      <c r="A47" s="4"/>
      <c r="B47" s="6"/>
      <c r="C47" s="4"/>
      <c r="D47" s="3"/>
      <c r="E47" s="3"/>
      <c r="F47" s="4"/>
      <c r="G47" s="3"/>
      <c r="H47" s="5"/>
      <c r="I47" s="32"/>
    </row>
    <row r="48" spans="1:9" ht="26.1" customHeight="1">
      <c r="A48" s="27" t="s">
        <v>100</v>
      </c>
      <c r="B48" s="4" t="s">
        <v>101</v>
      </c>
      <c r="C48" s="4"/>
      <c r="D48" s="3" t="s">
        <v>14</v>
      </c>
      <c r="E48" s="3" t="s">
        <v>102</v>
      </c>
      <c r="F48" s="4" t="s">
        <v>58</v>
      </c>
      <c r="G48" s="3" t="s">
        <v>59</v>
      </c>
      <c r="H48" s="5">
        <v>4</v>
      </c>
      <c r="I48" s="30" t="s">
        <v>70</v>
      </c>
    </row>
    <row r="49" spans="1:9" ht="26.1" customHeight="1">
      <c r="A49" s="27"/>
      <c r="B49" s="4" t="s">
        <v>101</v>
      </c>
      <c r="C49" s="4" t="s">
        <v>103</v>
      </c>
      <c r="D49" s="3" t="s">
        <v>33</v>
      </c>
      <c r="E49" s="3" t="s">
        <v>104</v>
      </c>
      <c r="F49" s="4" t="s">
        <v>21</v>
      </c>
      <c r="G49" s="3" t="s">
        <v>22</v>
      </c>
      <c r="H49" s="5">
        <v>6.9</v>
      </c>
      <c r="I49" s="31"/>
    </row>
    <row r="50" spans="1:9" ht="26.1" customHeight="1">
      <c r="A50" s="27"/>
      <c r="B50" s="4" t="s">
        <v>101</v>
      </c>
      <c r="C50" s="4" t="s">
        <v>103</v>
      </c>
      <c r="D50" s="3" t="s">
        <v>33</v>
      </c>
      <c r="E50" s="3" t="s">
        <v>105</v>
      </c>
      <c r="F50" s="4" t="s">
        <v>21</v>
      </c>
      <c r="G50" s="3" t="s">
        <v>22</v>
      </c>
      <c r="H50" s="5">
        <v>4.8</v>
      </c>
      <c r="I50" s="31"/>
    </row>
    <row r="51" spans="1:9" ht="26.1" customHeight="1">
      <c r="A51" s="27"/>
      <c r="B51" s="4" t="s">
        <v>101</v>
      </c>
      <c r="C51" s="4" t="s">
        <v>106</v>
      </c>
      <c r="D51" s="3" t="s">
        <v>72</v>
      </c>
      <c r="E51" s="3" t="s">
        <v>107</v>
      </c>
      <c r="F51" s="4" t="s">
        <v>21</v>
      </c>
      <c r="G51" s="3" t="s">
        <v>22</v>
      </c>
      <c r="H51" s="5">
        <v>11</v>
      </c>
      <c r="I51" s="31"/>
    </row>
    <row r="52" spans="1:9" ht="26.1" customHeight="1">
      <c r="A52" s="27"/>
      <c r="B52" s="4" t="s">
        <v>101</v>
      </c>
      <c r="C52" s="4" t="s">
        <v>106</v>
      </c>
      <c r="D52" s="3" t="s">
        <v>24</v>
      </c>
      <c r="E52" s="3" t="s">
        <v>108</v>
      </c>
      <c r="F52" s="4" t="s">
        <v>21</v>
      </c>
      <c r="G52" s="3" t="s">
        <v>22</v>
      </c>
      <c r="H52" s="5">
        <v>12</v>
      </c>
      <c r="I52" s="31"/>
    </row>
    <row r="53" spans="1:9" ht="26.1" customHeight="1">
      <c r="A53" s="27"/>
      <c r="B53" s="6" t="s">
        <v>35</v>
      </c>
      <c r="C53" s="4"/>
      <c r="D53" s="3"/>
      <c r="E53" s="3"/>
      <c r="F53" s="4"/>
      <c r="G53" s="3"/>
      <c r="H53" s="5">
        <v>38.700000000000003</v>
      </c>
      <c r="I53" s="31"/>
    </row>
    <row r="54" spans="1:9" ht="26.1" customHeight="1">
      <c r="A54" s="27" t="s">
        <v>109</v>
      </c>
      <c r="B54" s="4" t="s">
        <v>110</v>
      </c>
      <c r="C54" s="4"/>
      <c r="D54" s="3" t="s">
        <v>111</v>
      </c>
      <c r="E54" s="3" t="s">
        <v>112</v>
      </c>
      <c r="F54" s="4" t="s">
        <v>16</v>
      </c>
      <c r="G54" s="3" t="s">
        <v>17</v>
      </c>
      <c r="H54" s="5">
        <v>103.8</v>
      </c>
      <c r="I54" s="31"/>
    </row>
    <row r="55" spans="1:9" ht="26.1" customHeight="1">
      <c r="A55" s="27"/>
      <c r="B55" s="4" t="s">
        <v>110</v>
      </c>
      <c r="C55" s="4"/>
      <c r="D55" s="3" t="s">
        <v>85</v>
      </c>
      <c r="E55" s="3" t="s">
        <v>113</v>
      </c>
      <c r="F55" s="4" t="s">
        <v>58</v>
      </c>
      <c r="G55" s="3" t="s">
        <v>59</v>
      </c>
      <c r="H55" s="5">
        <v>12.2</v>
      </c>
      <c r="I55" s="31"/>
    </row>
    <row r="56" spans="1:9" ht="26.1" customHeight="1">
      <c r="A56" s="27"/>
      <c r="B56" s="4" t="s">
        <v>110</v>
      </c>
      <c r="C56" s="4"/>
      <c r="D56" s="3" t="s">
        <v>28</v>
      </c>
      <c r="E56" s="3" t="s">
        <v>114</v>
      </c>
      <c r="F56" s="4" t="s">
        <v>16</v>
      </c>
      <c r="G56" s="3" t="s">
        <v>17</v>
      </c>
      <c r="H56" s="5">
        <v>20.7</v>
      </c>
      <c r="I56" s="31"/>
    </row>
    <row r="57" spans="1:9" ht="26.1" customHeight="1">
      <c r="A57" s="27"/>
      <c r="B57" s="4" t="s">
        <v>110</v>
      </c>
      <c r="C57" s="4"/>
      <c r="D57" s="3" t="s">
        <v>72</v>
      </c>
      <c r="E57" s="3" t="s">
        <v>25</v>
      </c>
      <c r="F57" s="4" t="s">
        <v>16</v>
      </c>
      <c r="G57" s="3" t="s">
        <v>17</v>
      </c>
      <c r="H57" s="5">
        <v>51.9</v>
      </c>
      <c r="I57" s="31"/>
    </row>
    <row r="58" spans="1:9" ht="26.1" customHeight="1">
      <c r="A58" s="27"/>
      <c r="B58" s="6" t="s">
        <v>35</v>
      </c>
      <c r="C58" s="4"/>
      <c r="D58" s="3"/>
      <c r="E58" s="3"/>
      <c r="F58" s="4"/>
      <c r="G58" s="3"/>
      <c r="H58" s="5">
        <f>SUM(H54:H57)</f>
        <v>188.6</v>
      </c>
      <c r="I58" s="31"/>
    </row>
    <row r="59" spans="1:9" ht="26.1" customHeight="1">
      <c r="A59" s="27" t="s">
        <v>115</v>
      </c>
      <c r="B59" s="4" t="s">
        <v>116</v>
      </c>
      <c r="C59" s="4" t="s">
        <v>117</v>
      </c>
      <c r="D59" s="3" t="s">
        <v>118</v>
      </c>
      <c r="E59" s="3" t="s">
        <v>119</v>
      </c>
      <c r="F59" s="4" t="s">
        <v>21</v>
      </c>
      <c r="G59" s="3" t="s">
        <v>22</v>
      </c>
      <c r="H59" s="5">
        <f>E59/10</f>
        <v>72.900000000000006</v>
      </c>
      <c r="I59" s="31"/>
    </row>
    <row r="60" spans="1:9" ht="26.1" customHeight="1">
      <c r="A60" s="27"/>
      <c r="B60" s="4" t="s">
        <v>116</v>
      </c>
      <c r="C60" s="4" t="s">
        <v>117</v>
      </c>
      <c r="D60" s="3" t="s">
        <v>14</v>
      </c>
      <c r="E60" s="3" t="s">
        <v>120</v>
      </c>
      <c r="F60" s="4" t="s">
        <v>21</v>
      </c>
      <c r="G60" s="3" t="s">
        <v>22</v>
      </c>
      <c r="H60" s="5">
        <f t="shared" ref="H60:H73" si="0">E60/10</f>
        <v>11.4</v>
      </c>
      <c r="I60" s="31"/>
    </row>
    <row r="61" spans="1:9" ht="26.1" customHeight="1">
      <c r="A61" s="27"/>
      <c r="B61" s="4" t="s">
        <v>116</v>
      </c>
      <c r="C61" s="4" t="s">
        <v>121</v>
      </c>
      <c r="D61" s="3" t="s">
        <v>39</v>
      </c>
      <c r="E61" s="3" t="s">
        <v>122</v>
      </c>
      <c r="F61" s="4" t="s">
        <v>21</v>
      </c>
      <c r="G61" s="3" t="s">
        <v>22</v>
      </c>
      <c r="H61" s="5">
        <f t="shared" si="0"/>
        <v>49</v>
      </c>
      <c r="I61" s="31"/>
    </row>
    <row r="62" spans="1:9" ht="26.1" customHeight="1">
      <c r="A62" s="27"/>
      <c r="B62" s="4" t="s">
        <v>116</v>
      </c>
      <c r="C62" s="4" t="s">
        <v>123</v>
      </c>
      <c r="D62" s="3" t="s">
        <v>124</v>
      </c>
      <c r="E62" s="3" t="s">
        <v>125</v>
      </c>
      <c r="F62" s="4" t="s">
        <v>21</v>
      </c>
      <c r="G62" s="3" t="s">
        <v>22</v>
      </c>
      <c r="H62" s="5">
        <f t="shared" si="0"/>
        <v>25.06</v>
      </c>
      <c r="I62" s="31"/>
    </row>
    <row r="63" spans="1:9" ht="26.1" customHeight="1">
      <c r="A63" s="27"/>
      <c r="B63" s="4" t="s">
        <v>116</v>
      </c>
      <c r="C63" s="4" t="s">
        <v>123</v>
      </c>
      <c r="D63" s="3" t="s">
        <v>44</v>
      </c>
      <c r="E63" s="3" t="s">
        <v>126</v>
      </c>
      <c r="F63" s="4" t="s">
        <v>21</v>
      </c>
      <c r="G63" s="3" t="s">
        <v>22</v>
      </c>
      <c r="H63" s="5">
        <f t="shared" si="0"/>
        <v>59.8</v>
      </c>
      <c r="I63" s="31"/>
    </row>
    <row r="64" spans="1:9" ht="26.1" customHeight="1">
      <c r="A64" s="27"/>
      <c r="B64" s="4" t="s">
        <v>116</v>
      </c>
      <c r="C64" s="4" t="s">
        <v>127</v>
      </c>
      <c r="D64" s="3" t="s">
        <v>39</v>
      </c>
      <c r="E64" s="3" t="s">
        <v>128</v>
      </c>
      <c r="F64" s="4" t="s">
        <v>21</v>
      </c>
      <c r="G64" s="3" t="s">
        <v>22</v>
      </c>
      <c r="H64" s="5">
        <f t="shared" si="0"/>
        <v>40.200000000000003</v>
      </c>
      <c r="I64" s="31"/>
    </row>
    <row r="65" spans="1:9" ht="26.1" customHeight="1">
      <c r="A65" s="27"/>
      <c r="B65" s="4" t="s">
        <v>116</v>
      </c>
      <c r="C65" s="4" t="s">
        <v>127</v>
      </c>
      <c r="D65" s="3" t="s">
        <v>28</v>
      </c>
      <c r="E65" s="3" t="s">
        <v>129</v>
      </c>
      <c r="F65" s="4" t="s">
        <v>21</v>
      </c>
      <c r="G65" s="3" t="s">
        <v>22</v>
      </c>
      <c r="H65" s="5">
        <f t="shared" si="0"/>
        <v>11.11</v>
      </c>
      <c r="I65" s="31"/>
    </row>
    <row r="66" spans="1:9" ht="26.1" customHeight="1">
      <c r="A66" s="27"/>
      <c r="B66" s="4" t="s">
        <v>116</v>
      </c>
      <c r="C66" s="4" t="s">
        <v>127</v>
      </c>
      <c r="D66" s="3" t="s">
        <v>130</v>
      </c>
      <c r="E66" s="3" t="s">
        <v>131</v>
      </c>
      <c r="F66" s="4" t="s">
        <v>21</v>
      </c>
      <c r="G66" s="3" t="s">
        <v>22</v>
      </c>
      <c r="H66" s="5">
        <f t="shared" si="0"/>
        <v>55.49</v>
      </c>
      <c r="I66" s="31"/>
    </row>
    <row r="67" spans="1:9" ht="26.1" customHeight="1">
      <c r="A67" s="27"/>
      <c r="B67" s="4" t="s">
        <v>116</v>
      </c>
      <c r="C67" s="4" t="s">
        <v>127</v>
      </c>
      <c r="D67" s="3" t="s">
        <v>72</v>
      </c>
      <c r="E67" s="3" t="s">
        <v>132</v>
      </c>
      <c r="F67" s="4" t="s">
        <v>21</v>
      </c>
      <c r="G67" s="3" t="s">
        <v>22</v>
      </c>
      <c r="H67" s="5">
        <f t="shared" si="0"/>
        <v>25.1</v>
      </c>
      <c r="I67" s="31"/>
    </row>
    <row r="68" spans="1:9" ht="26.1" customHeight="1">
      <c r="A68" s="27"/>
      <c r="B68" s="4" t="s">
        <v>116</v>
      </c>
      <c r="C68" s="4" t="s">
        <v>127</v>
      </c>
      <c r="D68" s="3" t="s">
        <v>133</v>
      </c>
      <c r="E68" s="3" t="s">
        <v>134</v>
      </c>
      <c r="F68" s="4" t="s">
        <v>21</v>
      </c>
      <c r="G68" s="3" t="s">
        <v>22</v>
      </c>
      <c r="H68" s="5">
        <f t="shared" si="0"/>
        <v>14</v>
      </c>
      <c r="I68" s="31"/>
    </row>
    <row r="69" spans="1:9" ht="26.1" customHeight="1">
      <c r="A69" s="27"/>
      <c r="B69" s="4" t="s">
        <v>116</v>
      </c>
      <c r="C69" s="4" t="s">
        <v>127</v>
      </c>
      <c r="D69" s="3" t="s">
        <v>32</v>
      </c>
      <c r="E69" s="3" t="s">
        <v>135</v>
      </c>
      <c r="F69" s="4" t="s">
        <v>21</v>
      </c>
      <c r="G69" s="3" t="s">
        <v>22</v>
      </c>
      <c r="H69" s="5">
        <f t="shared" si="0"/>
        <v>29.49</v>
      </c>
      <c r="I69" s="32"/>
    </row>
    <row r="70" spans="1:9" ht="26.1" customHeight="1">
      <c r="A70" s="30" t="s">
        <v>115</v>
      </c>
      <c r="B70" s="4" t="s">
        <v>116</v>
      </c>
      <c r="C70" s="4" t="s">
        <v>127</v>
      </c>
      <c r="D70" s="3" t="s">
        <v>136</v>
      </c>
      <c r="E70" s="3" t="s">
        <v>137</v>
      </c>
      <c r="F70" s="4" t="s">
        <v>21</v>
      </c>
      <c r="G70" s="3" t="s">
        <v>22</v>
      </c>
      <c r="H70" s="5">
        <f t="shared" si="0"/>
        <v>5.31</v>
      </c>
      <c r="I70" s="30" t="s">
        <v>70</v>
      </c>
    </row>
    <row r="71" spans="1:9" ht="26.1" customHeight="1">
      <c r="A71" s="31"/>
      <c r="B71" s="4" t="s">
        <v>116</v>
      </c>
      <c r="C71" s="4" t="s">
        <v>127</v>
      </c>
      <c r="D71" s="3" t="s">
        <v>138</v>
      </c>
      <c r="E71" s="3" t="s">
        <v>139</v>
      </c>
      <c r="F71" s="4" t="s">
        <v>21</v>
      </c>
      <c r="G71" s="3" t="s">
        <v>22</v>
      </c>
      <c r="H71" s="5">
        <f t="shared" si="0"/>
        <v>44.24</v>
      </c>
      <c r="I71" s="31"/>
    </row>
    <row r="72" spans="1:9" ht="26.1" customHeight="1">
      <c r="A72" s="31"/>
      <c r="B72" s="4" t="s">
        <v>116</v>
      </c>
      <c r="C72" s="4" t="s">
        <v>127</v>
      </c>
      <c r="D72" s="3" t="s">
        <v>63</v>
      </c>
      <c r="E72" s="3" t="s">
        <v>140</v>
      </c>
      <c r="F72" s="4" t="s">
        <v>21</v>
      </c>
      <c r="G72" s="3" t="s">
        <v>22</v>
      </c>
      <c r="H72" s="5">
        <f t="shared" si="0"/>
        <v>24.8</v>
      </c>
      <c r="I72" s="31"/>
    </row>
    <row r="73" spans="1:9" ht="26.1" customHeight="1">
      <c r="A73" s="31"/>
      <c r="B73" s="4" t="s">
        <v>116</v>
      </c>
      <c r="C73" s="4" t="s">
        <v>141</v>
      </c>
      <c r="D73" s="3" t="s">
        <v>30</v>
      </c>
      <c r="E73" s="3" t="s">
        <v>142</v>
      </c>
      <c r="F73" s="4" t="s">
        <v>21</v>
      </c>
      <c r="G73" s="3" t="s">
        <v>22</v>
      </c>
      <c r="H73" s="5">
        <f t="shared" si="0"/>
        <v>70.94</v>
      </c>
      <c r="I73" s="31"/>
    </row>
    <row r="74" spans="1:9" ht="26.1" customHeight="1">
      <c r="A74" s="32"/>
      <c r="B74" s="6" t="s">
        <v>35</v>
      </c>
      <c r="C74" s="3"/>
      <c r="D74" s="3"/>
      <c r="E74" s="3"/>
      <c r="F74" s="4"/>
      <c r="G74" s="3"/>
      <c r="H74" s="5">
        <f>SUM(H59:H73)</f>
        <v>538.84</v>
      </c>
      <c r="I74" s="31"/>
    </row>
    <row r="75" spans="1:9" ht="26.1" customHeight="1">
      <c r="A75" s="27" t="s">
        <v>143</v>
      </c>
      <c r="B75" s="4" t="s">
        <v>144</v>
      </c>
      <c r="C75" s="4" t="s">
        <v>145</v>
      </c>
      <c r="D75" s="3" t="s">
        <v>85</v>
      </c>
      <c r="E75" s="3" t="s">
        <v>146</v>
      </c>
      <c r="F75" s="4" t="s">
        <v>16</v>
      </c>
      <c r="G75" s="3" t="s">
        <v>17</v>
      </c>
      <c r="H75" s="12">
        <f>E75/4.05</f>
        <v>88.148148148148195</v>
      </c>
      <c r="I75" s="31"/>
    </row>
    <row r="76" spans="1:9" ht="26.1" customHeight="1">
      <c r="A76" s="29"/>
      <c r="B76" s="4" t="s">
        <v>144</v>
      </c>
      <c r="C76" s="4" t="s">
        <v>145</v>
      </c>
      <c r="D76" s="3" t="s">
        <v>24</v>
      </c>
      <c r="E76" s="3" t="s">
        <v>147</v>
      </c>
      <c r="F76" s="4" t="s">
        <v>16</v>
      </c>
      <c r="G76" s="3" t="s">
        <v>17</v>
      </c>
      <c r="H76" s="12">
        <f t="shared" ref="H76:H84" si="1">E76/4.05</f>
        <v>83.037037037036995</v>
      </c>
      <c r="I76" s="31"/>
    </row>
    <row r="77" spans="1:9" ht="26.1" customHeight="1">
      <c r="A77" s="29"/>
      <c r="B77" s="4" t="s">
        <v>144</v>
      </c>
      <c r="C77" s="4" t="s">
        <v>145</v>
      </c>
      <c r="D77" s="3" t="s">
        <v>24</v>
      </c>
      <c r="E77" s="3" t="s">
        <v>148</v>
      </c>
      <c r="F77" s="4" t="s">
        <v>16</v>
      </c>
      <c r="G77" s="3" t="s">
        <v>17</v>
      </c>
      <c r="H77" s="12">
        <f t="shared" si="1"/>
        <v>80.740740740740705</v>
      </c>
      <c r="I77" s="31"/>
    </row>
    <row r="78" spans="1:9" ht="26.1" customHeight="1">
      <c r="A78" s="29"/>
      <c r="B78" s="4" t="s">
        <v>144</v>
      </c>
      <c r="C78" s="4" t="s">
        <v>149</v>
      </c>
      <c r="D78" s="3" t="s">
        <v>32</v>
      </c>
      <c r="E78" s="3" t="s">
        <v>150</v>
      </c>
      <c r="F78" s="4" t="s">
        <v>16</v>
      </c>
      <c r="G78" s="3" t="s">
        <v>17</v>
      </c>
      <c r="H78" s="12">
        <f t="shared" si="1"/>
        <v>94.074074074074105</v>
      </c>
      <c r="I78" s="31"/>
    </row>
    <row r="79" spans="1:9" ht="26.1" customHeight="1">
      <c r="A79" s="29"/>
      <c r="B79" s="4" t="s">
        <v>144</v>
      </c>
      <c r="C79" s="4" t="s">
        <v>151</v>
      </c>
      <c r="D79" s="3" t="s">
        <v>68</v>
      </c>
      <c r="E79" s="3" t="s">
        <v>152</v>
      </c>
      <c r="F79" s="4" t="s">
        <v>16</v>
      </c>
      <c r="G79" s="3" t="s">
        <v>17</v>
      </c>
      <c r="H79" s="12">
        <f t="shared" si="1"/>
        <v>58.765432098765402</v>
      </c>
      <c r="I79" s="31"/>
    </row>
    <row r="80" spans="1:9" ht="26.1" customHeight="1">
      <c r="A80" s="29"/>
      <c r="B80" s="4" t="s">
        <v>144</v>
      </c>
      <c r="C80" s="13" t="s">
        <v>153</v>
      </c>
      <c r="D80" s="10">
        <v>7</v>
      </c>
      <c r="E80" s="10">
        <v>196</v>
      </c>
      <c r="F80" s="4" t="s">
        <v>16</v>
      </c>
      <c r="G80" s="3" t="s">
        <v>17</v>
      </c>
      <c r="H80" s="12">
        <f t="shared" si="1"/>
        <v>48.395061728395099</v>
      </c>
      <c r="I80" s="31"/>
    </row>
    <row r="81" spans="1:9" ht="26.1" customHeight="1">
      <c r="A81" s="29"/>
      <c r="B81" s="4" t="s">
        <v>144</v>
      </c>
      <c r="C81" s="13" t="s">
        <v>154</v>
      </c>
      <c r="D81" s="10">
        <v>29</v>
      </c>
      <c r="E81" s="10">
        <v>1022</v>
      </c>
      <c r="F81" s="4" t="s">
        <v>16</v>
      </c>
      <c r="G81" s="3" t="s">
        <v>17</v>
      </c>
      <c r="H81" s="12">
        <f t="shared" si="1"/>
        <v>252.34567901234601</v>
      </c>
      <c r="I81" s="31"/>
    </row>
    <row r="82" spans="1:9" ht="24" customHeight="1">
      <c r="A82" s="29"/>
      <c r="B82" s="4" t="s">
        <v>144</v>
      </c>
      <c r="C82" s="13" t="s">
        <v>155</v>
      </c>
      <c r="D82" s="10">
        <v>14</v>
      </c>
      <c r="E82" s="10">
        <v>589.4</v>
      </c>
      <c r="F82" s="4" t="s">
        <v>21</v>
      </c>
      <c r="G82" s="3" t="s">
        <v>22</v>
      </c>
      <c r="H82" s="12">
        <v>58.94</v>
      </c>
      <c r="I82" s="31"/>
    </row>
    <row r="83" spans="1:9" ht="24" customHeight="1">
      <c r="A83" s="29"/>
      <c r="B83" s="4" t="s">
        <v>144</v>
      </c>
      <c r="C83" s="13" t="s">
        <v>156</v>
      </c>
      <c r="D83" s="10">
        <v>10</v>
      </c>
      <c r="E83" s="10">
        <v>300</v>
      </c>
      <c r="F83" s="4" t="s">
        <v>16</v>
      </c>
      <c r="G83" s="3" t="s">
        <v>17</v>
      </c>
      <c r="H83" s="12">
        <f t="shared" si="1"/>
        <v>74.074074074074105</v>
      </c>
      <c r="I83" s="31"/>
    </row>
    <row r="84" spans="1:9" ht="24" customHeight="1">
      <c r="A84" s="29"/>
      <c r="B84" s="4" t="s">
        <v>144</v>
      </c>
      <c r="C84" s="13" t="s">
        <v>157</v>
      </c>
      <c r="D84" s="10">
        <v>6</v>
      </c>
      <c r="E84" s="10">
        <v>262.8</v>
      </c>
      <c r="F84" s="4" t="s">
        <v>16</v>
      </c>
      <c r="G84" s="3" t="s">
        <v>17</v>
      </c>
      <c r="H84" s="12">
        <f t="shared" si="1"/>
        <v>64.8888888888889</v>
      </c>
      <c r="I84" s="31"/>
    </row>
    <row r="85" spans="1:9" ht="24" customHeight="1">
      <c r="A85" s="29"/>
      <c r="B85" s="4" t="s">
        <v>144</v>
      </c>
      <c r="C85" s="13" t="s">
        <v>157</v>
      </c>
      <c r="D85" s="10">
        <v>6</v>
      </c>
      <c r="E85" s="10">
        <v>262.8</v>
      </c>
      <c r="F85" s="4" t="s">
        <v>21</v>
      </c>
      <c r="G85" s="3" t="s">
        <v>22</v>
      </c>
      <c r="H85" s="12">
        <v>26.28</v>
      </c>
      <c r="I85" s="31"/>
    </row>
    <row r="86" spans="1:9" ht="24" customHeight="1">
      <c r="A86" s="29"/>
      <c r="B86" s="14" t="s">
        <v>35</v>
      </c>
      <c r="C86" s="13"/>
      <c r="D86" s="10"/>
      <c r="E86" s="10"/>
      <c r="F86" s="4"/>
      <c r="G86" s="3"/>
      <c r="H86" s="15">
        <f>SUM(H75:H85)</f>
        <v>929.68913580246897</v>
      </c>
      <c r="I86" s="31"/>
    </row>
    <row r="87" spans="1:9" ht="24" customHeight="1">
      <c r="A87" s="33" t="s">
        <v>158</v>
      </c>
      <c r="B87" s="13" t="s">
        <v>159</v>
      </c>
      <c r="C87" s="13" t="s">
        <v>160</v>
      </c>
      <c r="D87" s="10">
        <v>21</v>
      </c>
      <c r="E87" s="10">
        <v>420</v>
      </c>
      <c r="F87" s="4" t="s">
        <v>58</v>
      </c>
      <c r="G87" s="3" t="s">
        <v>59</v>
      </c>
      <c r="H87" s="10">
        <v>31.8</v>
      </c>
      <c r="I87" s="31"/>
    </row>
    <row r="88" spans="1:9" ht="24" customHeight="1">
      <c r="A88" s="33"/>
      <c r="B88" s="13" t="s">
        <v>159</v>
      </c>
      <c r="C88" s="13" t="s">
        <v>160</v>
      </c>
      <c r="D88" s="10">
        <v>8</v>
      </c>
      <c r="E88" s="10">
        <v>240</v>
      </c>
      <c r="F88" s="4" t="s">
        <v>58</v>
      </c>
      <c r="G88" s="3" t="s">
        <v>59</v>
      </c>
      <c r="H88" s="10">
        <v>18.2</v>
      </c>
      <c r="I88" s="31"/>
    </row>
    <row r="89" spans="1:9" ht="24" customHeight="1">
      <c r="A89" s="33"/>
      <c r="B89" s="14" t="s">
        <v>35</v>
      </c>
      <c r="C89" s="13"/>
      <c r="D89" s="10"/>
      <c r="E89" s="10"/>
      <c r="F89" s="4"/>
      <c r="G89" s="3"/>
      <c r="H89" s="10">
        <v>50</v>
      </c>
      <c r="I89" s="31"/>
    </row>
    <row r="90" spans="1:9" ht="24" customHeight="1">
      <c r="A90" s="33" t="s">
        <v>161</v>
      </c>
      <c r="B90" s="13" t="s">
        <v>162</v>
      </c>
      <c r="C90" s="13"/>
      <c r="D90" s="10">
        <v>27</v>
      </c>
      <c r="E90" s="10">
        <v>756</v>
      </c>
      <c r="F90" s="4" t="s">
        <v>16</v>
      </c>
      <c r="G90" s="3" t="s">
        <v>17</v>
      </c>
      <c r="H90" s="10">
        <v>186.7</v>
      </c>
      <c r="I90" s="31"/>
    </row>
    <row r="91" spans="1:9" ht="24" customHeight="1">
      <c r="A91" s="34"/>
      <c r="B91" s="13" t="s">
        <v>162</v>
      </c>
      <c r="C91" s="13"/>
      <c r="D91" s="10">
        <v>24</v>
      </c>
      <c r="E91" s="10">
        <v>396</v>
      </c>
      <c r="F91" s="4" t="s">
        <v>58</v>
      </c>
      <c r="G91" s="3" t="s">
        <v>59</v>
      </c>
      <c r="H91" s="10">
        <v>30</v>
      </c>
      <c r="I91" s="31"/>
    </row>
    <row r="92" spans="1:9" ht="24" customHeight="1">
      <c r="A92" s="34"/>
      <c r="B92" s="14" t="s">
        <v>35</v>
      </c>
      <c r="C92" s="13"/>
      <c r="D92" s="10"/>
      <c r="E92" s="10"/>
      <c r="F92" s="4"/>
      <c r="G92" s="3"/>
      <c r="H92" s="10">
        <v>216.7</v>
      </c>
      <c r="I92" s="31"/>
    </row>
    <row r="93" spans="1:9" ht="26.1" customHeight="1">
      <c r="A93" s="33" t="s">
        <v>163</v>
      </c>
      <c r="B93" s="13" t="s">
        <v>164</v>
      </c>
      <c r="C93" s="13" t="s">
        <v>165</v>
      </c>
      <c r="D93" s="10">
        <v>36</v>
      </c>
      <c r="E93" s="10">
        <v>720</v>
      </c>
      <c r="F93" s="4" t="s">
        <v>21</v>
      </c>
      <c r="G93" s="3" t="s">
        <v>22</v>
      </c>
      <c r="H93" s="10">
        <v>72</v>
      </c>
      <c r="I93" s="30" t="s">
        <v>70</v>
      </c>
    </row>
    <row r="94" spans="1:9" ht="26.1" customHeight="1">
      <c r="A94" s="33"/>
      <c r="B94" s="13" t="s">
        <v>164</v>
      </c>
      <c r="C94" s="13" t="s">
        <v>166</v>
      </c>
      <c r="D94" s="10">
        <v>26</v>
      </c>
      <c r="E94" s="10">
        <v>1729.2</v>
      </c>
      <c r="F94" s="4" t="s">
        <v>58</v>
      </c>
      <c r="G94" s="3" t="s">
        <v>59</v>
      </c>
      <c r="H94" s="10">
        <v>131</v>
      </c>
      <c r="I94" s="31"/>
    </row>
    <row r="95" spans="1:9" ht="26.1" customHeight="1">
      <c r="A95" s="33"/>
      <c r="B95" s="14" t="s">
        <v>35</v>
      </c>
      <c r="C95" s="13"/>
      <c r="D95" s="10"/>
      <c r="E95" s="10"/>
      <c r="F95" s="4"/>
      <c r="G95" s="3"/>
      <c r="H95" s="10">
        <f>SUM(H93:H94)</f>
        <v>203</v>
      </c>
      <c r="I95" s="31"/>
    </row>
    <row r="96" spans="1:9" ht="26.1" customHeight="1">
      <c r="A96" s="33" t="s">
        <v>163</v>
      </c>
      <c r="B96" s="13" t="s">
        <v>167</v>
      </c>
      <c r="C96" s="13" t="s">
        <v>168</v>
      </c>
      <c r="D96" s="10">
        <v>21</v>
      </c>
      <c r="E96" s="10">
        <v>580</v>
      </c>
      <c r="F96" s="4" t="s">
        <v>58</v>
      </c>
      <c r="G96" s="3" t="s">
        <v>59</v>
      </c>
      <c r="H96" s="16">
        <v>44.5</v>
      </c>
      <c r="I96" s="31"/>
    </row>
    <row r="97" spans="1:9" ht="26.1" customHeight="1">
      <c r="A97" s="33"/>
      <c r="B97" s="14" t="s">
        <v>35</v>
      </c>
      <c r="C97" s="13"/>
      <c r="D97" s="10"/>
      <c r="E97" s="10"/>
      <c r="F97" s="4"/>
      <c r="G97" s="3"/>
      <c r="H97" s="10">
        <v>44.5</v>
      </c>
      <c r="I97" s="31"/>
    </row>
    <row r="98" spans="1:9" ht="26.1" customHeight="1">
      <c r="A98" s="35" t="s">
        <v>169</v>
      </c>
      <c r="B98" s="13" t="s">
        <v>170</v>
      </c>
      <c r="C98" s="13" t="s">
        <v>171</v>
      </c>
      <c r="D98" s="10">
        <v>29</v>
      </c>
      <c r="E98" s="10">
        <v>803.3</v>
      </c>
      <c r="F98" s="4" t="s">
        <v>16</v>
      </c>
      <c r="G98" s="3" t="s">
        <v>17</v>
      </c>
      <c r="H98" s="10">
        <v>198.3</v>
      </c>
      <c r="I98" s="31"/>
    </row>
    <row r="99" spans="1:9" ht="26.1" customHeight="1">
      <c r="A99" s="36"/>
      <c r="B99" s="13" t="s">
        <v>170</v>
      </c>
      <c r="C99" s="13" t="s">
        <v>171</v>
      </c>
      <c r="D99" s="10">
        <v>12</v>
      </c>
      <c r="E99" s="10">
        <v>372</v>
      </c>
      <c r="F99" s="4" t="s">
        <v>58</v>
      </c>
      <c r="G99" s="3" t="s">
        <v>59</v>
      </c>
      <c r="H99" s="10">
        <v>28.18</v>
      </c>
      <c r="I99" s="31"/>
    </row>
    <row r="100" spans="1:9" ht="26.1" customHeight="1">
      <c r="A100" s="36"/>
      <c r="B100" s="13" t="s">
        <v>170</v>
      </c>
      <c r="C100" s="13" t="s">
        <v>172</v>
      </c>
      <c r="D100" s="10">
        <v>12</v>
      </c>
      <c r="E100" s="10">
        <v>240</v>
      </c>
      <c r="F100" s="4" t="s">
        <v>16</v>
      </c>
      <c r="G100" s="3" t="s">
        <v>17</v>
      </c>
      <c r="H100" s="10">
        <v>59.3</v>
      </c>
      <c r="I100" s="31"/>
    </row>
    <row r="101" spans="1:9" ht="26.1" customHeight="1">
      <c r="A101" s="36"/>
      <c r="B101" s="14" t="s">
        <v>35</v>
      </c>
      <c r="C101" s="13"/>
      <c r="D101" s="10"/>
      <c r="E101" s="10"/>
      <c r="F101" s="4"/>
      <c r="G101" s="3"/>
      <c r="H101" s="10">
        <f>SUM(H98:H100)</f>
        <v>285.77999999999997</v>
      </c>
      <c r="I101" s="31"/>
    </row>
    <row r="102" spans="1:9" ht="26.1" customHeight="1">
      <c r="A102" s="35" t="s">
        <v>173</v>
      </c>
      <c r="B102" s="13" t="s">
        <v>174</v>
      </c>
      <c r="C102" s="13" t="s">
        <v>175</v>
      </c>
      <c r="D102" s="10">
        <v>22</v>
      </c>
      <c r="E102" s="10">
        <v>523.6</v>
      </c>
      <c r="F102" s="4" t="s">
        <v>58</v>
      </c>
      <c r="G102" s="3" t="s">
        <v>59</v>
      </c>
      <c r="H102" s="10">
        <v>39.700000000000003</v>
      </c>
      <c r="I102" s="31"/>
    </row>
    <row r="103" spans="1:9" ht="26.1" customHeight="1">
      <c r="A103" s="35"/>
      <c r="B103" s="13" t="s">
        <v>174</v>
      </c>
      <c r="C103" s="13" t="s">
        <v>175</v>
      </c>
      <c r="D103" s="10">
        <v>6</v>
      </c>
      <c r="E103" s="10">
        <v>102</v>
      </c>
      <c r="F103" s="4" t="s">
        <v>16</v>
      </c>
      <c r="G103" s="3" t="s">
        <v>17</v>
      </c>
      <c r="H103" s="10">
        <v>25.2</v>
      </c>
      <c r="I103" s="31"/>
    </row>
    <row r="104" spans="1:9" ht="21.95" customHeight="1">
      <c r="A104" s="35"/>
      <c r="B104" s="13" t="s">
        <v>174</v>
      </c>
      <c r="C104" s="13" t="s">
        <v>176</v>
      </c>
      <c r="D104" s="10">
        <v>10</v>
      </c>
      <c r="E104" s="10">
        <v>298</v>
      </c>
      <c r="F104" s="4" t="s">
        <v>58</v>
      </c>
      <c r="G104" s="3" t="s">
        <v>59</v>
      </c>
      <c r="H104" s="10">
        <v>22.6</v>
      </c>
      <c r="I104" s="31"/>
    </row>
    <row r="105" spans="1:9" ht="21.95" customHeight="1">
      <c r="A105" s="35"/>
      <c r="B105" s="13" t="s">
        <v>174</v>
      </c>
      <c r="C105" s="10"/>
      <c r="D105" s="10">
        <v>11</v>
      </c>
      <c r="E105" s="10">
        <v>198</v>
      </c>
      <c r="F105" s="4" t="s">
        <v>58</v>
      </c>
      <c r="G105" s="3" t="s">
        <v>59</v>
      </c>
      <c r="H105" s="10">
        <v>15</v>
      </c>
      <c r="I105" s="31"/>
    </row>
    <row r="106" spans="1:9" ht="21.95" customHeight="1">
      <c r="A106" s="35"/>
      <c r="B106" s="14" t="s">
        <v>35</v>
      </c>
      <c r="C106" s="10"/>
      <c r="D106" s="10"/>
      <c r="E106" s="10"/>
      <c r="F106" s="4"/>
      <c r="G106" s="3"/>
      <c r="H106" s="10">
        <f>SUM(H102:H105)</f>
        <v>102.5</v>
      </c>
      <c r="I106" s="31"/>
    </row>
    <row r="107" spans="1:9" ht="21.95" customHeight="1">
      <c r="A107" s="35" t="s">
        <v>177</v>
      </c>
      <c r="B107" s="13" t="s">
        <v>178</v>
      </c>
      <c r="C107" s="13" t="s">
        <v>179</v>
      </c>
      <c r="D107" s="10">
        <v>9</v>
      </c>
      <c r="E107" s="10">
        <v>180</v>
      </c>
      <c r="F107" s="4" t="s">
        <v>58</v>
      </c>
      <c r="G107" s="3" t="s">
        <v>59</v>
      </c>
      <c r="H107" s="10">
        <v>13.6</v>
      </c>
      <c r="I107" s="31"/>
    </row>
    <row r="108" spans="1:9" ht="21.95" customHeight="1">
      <c r="A108" s="35"/>
      <c r="B108" s="13" t="s">
        <v>178</v>
      </c>
      <c r="C108" s="13" t="s">
        <v>179</v>
      </c>
      <c r="D108" s="10">
        <v>10</v>
      </c>
      <c r="E108" s="10">
        <v>230</v>
      </c>
      <c r="F108" s="4" t="s">
        <v>16</v>
      </c>
      <c r="G108" s="3" t="s">
        <v>17</v>
      </c>
      <c r="H108" s="10">
        <v>56.8</v>
      </c>
      <c r="I108" s="31"/>
    </row>
    <row r="109" spans="1:9" ht="21.95" customHeight="1">
      <c r="A109" s="35"/>
      <c r="B109" s="13" t="s">
        <v>178</v>
      </c>
      <c r="C109" s="13" t="s">
        <v>179</v>
      </c>
      <c r="D109" s="10">
        <v>10</v>
      </c>
      <c r="E109" s="10">
        <v>400</v>
      </c>
      <c r="F109" s="4" t="s">
        <v>58</v>
      </c>
      <c r="G109" s="3" t="s">
        <v>59</v>
      </c>
      <c r="H109" s="10">
        <v>30.3</v>
      </c>
      <c r="I109" s="31"/>
    </row>
    <row r="110" spans="1:9" ht="21.95" customHeight="1">
      <c r="A110" s="35"/>
      <c r="B110" s="13" t="s">
        <v>178</v>
      </c>
      <c r="C110" s="13" t="s">
        <v>179</v>
      </c>
      <c r="D110" s="10">
        <v>1</v>
      </c>
      <c r="E110" s="10">
        <v>20</v>
      </c>
      <c r="F110" s="4" t="s">
        <v>58</v>
      </c>
      <c r="G110" s="3" t="s">
        <v>59</v>
      </c>
      <c r="H110" s="10">
        <v>1.5</v>
      </c>
      <c r="I110" s="31"/>
    </row>
    <row r="111" spans="1:9" ht="21.95" customHeight="1">
      <c r="A111" s="35"/>
      <c r="B111" s="14" t="s">
        <v>35</v>
      </c>
      <c r="C111" s="13"/>
      <c r="D111" s="10"/>
      <c r="E111" s="10"/>
      <c r="F111" s="4"/>
      <c r="G111" s="3"/>
      <c r="H111" s="10">
        <v>102.2</v>
      </c>
      <c r="I111" s="31"/>
    </row>
    <row r="112" spans="1:9" ht="21.95" customHeight="1">
      <c r="A112" s="35" t="s">
        <v>180</v>
      </c>
      <c r="B112" s="13" t="s">
        <v>181</v>
      </c>
      <c r="C112" s="13" t="s">
        <v>182</v>
      </c>
      <c r="D112" s="10">
        <v>10</v>
      </c>
      <c r="E112" s="10">
        <v>210</v>
      </c>
      <c r="F112" s="4" t="s">
        <v>16</v>
      </c>
      <c r="G112" s="3" t="s">
        <v>17</v>
      </c>
      <c r="H112" s="15">
        <f>E112/4.05</f>
        <v>51.851851851851897</v>
      </c>
      <c r="I112" s="31"/>
    </row>
    <row r="113" spans="1:9" ht="21.95" customHeight="1">
      <c r="A113" s="35"/>
      <c r="B113" s="13" t="s">
        <v>181</v>
      </c>
      <c r="C113" s="13" t="s">
        <v>182</v>
      </c>
      <c r="D113" s="10">
        <v>10</v>
      </c>
      <c r="E113" s="10">
        <v>232</v>
      </c>
      <c r="F113" s="4" t="s">
        <v>16</v>
      </c>
      <c r="G113" s="3" t="s">
        <v>17</v>
      </c>
      <c r="H113" s="15">
        <f>E113/4.05</f>
        <v>57.283950617283999</v>
      </c>
      <c r="I113" s="31"/>
    </row>
    <row r="114" spans="1:9" ht="21.95" customHeight="1">
      <c r="A114" s="35"/>
      <c r="B114" s="13" t="s">
        <v>181</v>
      </c>
      <c r="C114" s="13" t="s">
        <v>183</v>
      </c>
      <c r="D114" s="10">
        <v>9</v>
      </c>
      <c r="E114" s="10">
        <v>184.5</v>
      </c>
      <c r="F114" s="4" t="s">
        <v>16</v>
      </c>
      <c r="G114" s="3" t="s">
        <v>17</v>
      </c>
      <c r="H114" s="15">
        <f>E114/4.05</f>
        <v>45.5555555555556</v>
      </c>
      <c r="I114" s="31"/>
    </row>
    <row r="115" spans="1:9" ht="21.95" customHeight="1">
      <c r="A115" s="35"/>
      <c r="B115" s="13" t="s">
        <v>181</v>
      </c>
      <c r="C115" s="13" t="s">
        <v>183</v>
      </c>
      <c r="D115" s="10">
        <v>5</v>
      </c>
      <c r="E115" s="10">
        <v>100</v>
      </c>
      <c r="F115" s="4" t="s">
        <v>16</v>
      </c>
      <c r="G115" s="3" t="s">
        <v>17</v>
      </c>
      <c r="H115" s="15">
        <f>E115/4.05</f>
        <v>24.6913580246914</v>
      </c>
      <c r="I115" s="31"/>
    </row>
    <row r="116" spans="1:9" ht="21.95" customHeight="1">
      <c r="A116" s="35"/>
      <c r="B116" s="14" t="s">
        <v>35</v>
      </c>
      <c r="C116" s="13"/>
      <c r="D116" s="10"/>
      <c r="E116" s="10"/>
      <c r="F116" s="4"/>
      <c r="G116" s="3"/>
      <c r="H116" s="15">
        <f>SUM(H112:H115)</f>
        <v>179.38271604938299</v>
      </c>
      <c r="I116" s="31"/>
    </row>
    <row r="117" spans="1:9" ht="26.1" customHeight="1">
      <c r="A117" s="35" t="s">
        <v>184</v>
      </c>
      <c r="B117" s="13" t="s">
        <v>185</v>
      </c>
      <c r="C117" s="13"/>
      <c r="D117" s="10">
        <v>6</v>
      </c>
      <c r="E117" s="10">
        <v>174</v>
      </c>
      <c r="F117" s="4" t="s">
        <v>16</v>
      </c>
      <c r="G117" s="3" t="s">
        <v>17</v>
      </c>
      <c r="H117" s="10">
        <v>43</v>
      </c>
      <c r="I117" s="31" t="s">
        <v>70</v>
      </c>
    </row>
    <row r="118" spans="1:9" ht="26.1" customHeight="1">
      <c r="A118" s="35"/>
      <c r="B118" s="13" t="s">
        <v>185</v>
      </c>
      <c r="C118" s="13"/>
      <c r="D118" s="10">
        <v>10</v>
      </c>
      <c r="E118" s="10">
        <v>350</v>
      </c>
      <c r="F118" s="4" t="s">
        <v>58</v>
      </c>
      <c r="G118" s="3" t="s">
        <v>59</v>
      </c>
      <c r="H118" s="10">
        <v>26.5</v>
      </c>
      <c r="I118" s="31"/>
    </row>
    <row r="119" spans="1:9" ht="26.1" customHeight="1">
      <c r="A119" s="35"/>
      <c r="B119" s="13" t="s">
        <v>185</v>
      </c>
      <c r="C119" s="13"/>
      <c r="D119" s="10">
        <v>5</v>
      </c>
      <c r="E119" s="10">
        <v>130</v>
      </c>
      <c r="F119" s="4" t="s">
        <v>58</v>
      </c>
      <c r="G119" s="3" t="s">
        <v>59</v>
      </c>
      <c r="H119" s="10">
        <v>9.8000000000000007</v>
      </c>
      <c r="I119" s="31"/>
    </row>
    <row r="120" spans="1:9" ht="26.1" customHeight="1">
      <c r="A120" s="35"/>
      <c r="B120" s="14" t="s">
        <v>35</v>
      </c>
      <c r="C120" s="13"/>
      <c r="D120" s="10"/>
      <c r="E120" s="10"/>
      <c r="F120" s="4"/>
      <c r="G120" s="3"/>
      <c r="H120" s="10">
        <v>79.3</v>
      </c>
      <c r="I120" s="31"/>
    </row>
    <row r="121" spans="1:9" ht="26.1" customHeight="1">
      <c r="A121" s="35" t="s">
        <v>186</v>
      </c>
      <c r="B121" s="13" t="s">
        <v>187</v>
      </c>
      <c r="C121" s="13"/>
      <c r="D121" s="10">
        <v>2.5</v>
      </c>
      <c r="E121" s="10">
        <v>75</v>
      </c>
      <c r="F121" s="4" t="s">
        <v>21</v>
      </c>
      <c r="G121" s="3" t="s">
        <v>22</v>
      </c>
      <c r="H121" s="10">
        <v>7.5</v>
      </c>
      <c r="I121" s="31"/>
    </row>
    <row r="122" spans="1:9" ht="26.1" customHeight="1">
      <c r="A122" s="35"/>
      <c r="B122" s="13" t="s">
        <v>187</v>
      </c>
      <c r="C122" s="13"/>
      <c r="D122" s="10">
        <v>9</v>
      </c>
      <c r="E122" s="10">
        <v>252</v>
      </c>
      <c r="F122" s="4" t="s">
        <v>16</v>
      </c>
      <c r="G122" s="3" t="s">
        <v>17</v>
      </c>
      <c r="H122" s="10">
        <v>62.2</v>
      </c>
      <c r="I122" s="31"/>
    </row>
    <row r="123" spans="1:9" ht="26.1" customHeight="1">
      <c r="A123" s="35"/>
      <c r="B123" s="13" t="s">
        <v>187</v>
      </c>
      <c r="C123" s="13"/>
      <c r="D123" s="10">
        <v>16</v>
      </c>
      <c r="E123" s="10">
        <v>368</v>
      </c>
      <c r="F123" s="4" t="s">
        <v>21</v>
      </c>
      <c r="G123" s="3" t="s">
        <v>22</v>
      </c>
      <c r="H123" s="10">
        <v>36.799999999999997</v>
      </c>
      <c r="I123" s="31"/>
    </row>
    <row r="124" spans="1:9" ht="26.1" customHeight="1">
      <c r="A124" s="35"/>
      <c r="B124" s="14" t="s">
        <v>35</v>
      </c>
      <c r="C124" s="13"/>
      <c r="D124" s="10"/>
      <c r="E124" s="10"/>
      <c r="F124" s="4"/>
      <c r="G124" s="3"/>
      <c r="H124" s="10">
        <f>SUM(H121:H123)</f>
        <v>106.5</v>
      </c>
      <c r="I124" s="31"/>
    </row>
    <row r="125" spans="1:9" ht="26.1" customHeight="1">
      <c r="A125" s="35" t="s">
        <v>188</v>
      </c>
      <c r="B125" s="13" t="s">
        <v>189</v>
      </c>
      <c r="C125" s="13" t="s">
        <v>190</v>
      </c>
      <c r="D125" s="10">
        <v>8</v>
      </c>
      <c r="E125" s="10">
        <v>400</v>
      </c>
      <c r="F125" s="4" t="s">
        <v>58</v>
      </c>
      <c r="G125" s="3" t="s">
        <v>59</v>
      </c>
      <c r="H125" s="10">
        <v>30.3</v>
      </c>
      <c r="I125" s="31"/>
    </row>
    <row r="126" spans="1:9" ht="26.1" customHeight="1">
      <c r="A126" s="36"/>
      <c r="B126" s="13" t="s">
        <v>189</v>
      </c>
      <c r="C126" s="13" t="s">
        <v>190</v>
      </c>
      <c r="D126" s="10">
        <v>19</v>
      </c>
      <c r="E126" s="10">
        <v>665</v>
      </c>
      <c r="F126" s="4" t="s">
        <v>58</v>
      </c>
      <c r="G126" s="3" t="s">
        <v>59</v>
      </c>
      <c r="H126" s="10">
        <v>50.4</v>
      </c>
      <c r="I126" s="31"/>
    </row>
    <row r="127" spans="1:9" ht="26.1" customHeight="1">
      <c r="A127" s="36"/>
      <c r="B127" s="14" t="s">
        <v>35</v>
      </c>
      <c r="C127" s="13"/>
      <c r="D127" s="10"/>
      <c r="E127" s="10"/>
      <c r="F127" s="4"/>
      <c r="G127" s="3"/>
      <c r="H127" s="10">
        <v>80.7</v>
      </c>
      <c r="I127" s="31"/>
    </row>
    <row r="128" spans="1:9" ht="26.1" customHeight="1">
      <c r="A128" s="37" t="s">
        <v>191</v>
      </c>
      <c r="B128" s="13" t="s">
        <v>192</v>
      </c>
      <c r="C128" s="13"/>
      <c r="D128" s="10">
        <v>13</v>
      </c>
      <c r="E128" s="10">
        <v>402.6</v>
      </c>
      <c r="F128" s="4" t="s">
        <v>58</v>
      </c>
      <c r="G128" s="3" t="s">
        <v>59</v>
      </c>
      <c r="H128" s="10">
        <v>30.5</v>
      </c>
      <c r="I128" s="31"/>
    </row>
    <row r="129" spans="1:9" ht="26.1" customHeight="1">
      <c r="A129" s="38"/>
      <c r="B129" s="14" t="s">
        <v>35</v>
      </c>
      <c r="C129" s="13"/>
      <c r="D129" s="10"/>
      <c r="E129" s="10"/>
      <c r="F129" s="4"/>
      <c r="G129" s="3"/>
      <c r="H129" s="10">
        <v>30.5</v>
      </c>
      <c r="I129" s="31"/>
    </row>
    <row r="130" spans="1:9" ht="24" customHeight="1">
      <c r="A130" s="35" t="s">
        <v>193</v>
      </c>
      <c r="B130" s="13" t="s">
        <v>194</v>
      </c>
      <c r="C130" s="13"/>
      <c r="D130" s="10">
        <v>50</v>
      </c>
      <c r="E130" s="10">
        <f>H130*13.2</f>
        <v>264</v>
      </c>
      <c r="F130" s="4" t="s">
        <v>58</v>
      </c>
      <c r="G130" s="3" t="s">
        <v>59</v>
      </c>
      <c r="H130" s="10">
        <v>20</v>
      </c>
      <c r="I130" s="31"/>
    </row>
    <row r="131" spans="1:9" ht="24" customHeight="1">
      <c r="A131" s="35"/>
      <c r="B131" s="13" t="s">
        <v>194</v>
      </c>
      <c r="C131" s="13"/>
      <c r="D131" s="10">
        <v>20</v>
      </c>
      <c r="E131" s="10">
        <f t="shared" ref="E131:E137" si="2">H131*13.2</f>
        <v>277.2</v>
      </c>
      <c r="F131" s="4" t="s">
        <v>58</v>
      </c>
      <c r="G131" s="3" t="s">
        <v>59</v>
      </c>
      <c r="H131" s="10">
        <v>21</v>
      </c>
      <c r="I131" s="31"/>
    </row>
    <row r="132" spans="1:9" ht="24" customHeight="1">
      <c r="A132" s="35"/>
      <c r="B132" s="13" t="s">
        <v>194</v>
      </c>
      <c r="C132" s="13"/>
      <c r="D132" s="10">
        <v>6</v>
      </c>
      <c r="E132" s="10">
        <v>342</v>
      </c>
      <c r="F132" s="4" t="s">
        <v>16</v>
      </c>
      <c r="G132" s="3" t="s">
        <v>17</v>
      </c>
      <c r="H132" s="10">
        <v>25.9</v>
      </c>
      <c r="I132" s="31"/>
    </row>
    <row r="133" spans="1:9" ht="24" customHeight="1">
      <c r="A133" s="35"/>
      <c r="B133" s="13" t="s">
        <v>194</v>
      </c>
      <c r="C133" s="13"/>
      <c r="D133" s="10">
        <v>18</v>
      </c>
      <c r="E133" s="10">
        <f t="shared" si="2"/>
        <v>330</v>
      </c>
      <c r="F133" s="4" t="s">
        <v>58</v>
      </c>
      <c r="G133" s="3" t="s">
        <v>59</v>
      </c>
      <c r="H133" s="10">
        <v>25</v>
      </c>
      <c r="I133" s="31"/>
    </row>
    <row r="134" spans="1:9" ht="24" customHeight="1">
      <c r="A134" s="35"/>
      <c r="B134" s="13" t="s">
        <v>194</v>
      </c>
      <c r="C134" s="13"/>
      <c r="D134" s="10">
        <v>25</v>
      </c>
      <c r="E134" s="10">
        <v>409</v>
      </c>
      <c r="F134" s="4" t="s">
        <v>58</v>
      </c>
      <c r="G134" s="3" t="s">
        <v>59</v>
      </c>
      <c r="H134" s="10">
        <v>31</v>
      </c>
      <c r="I134" s="31"/>
    </row>
    <row r="135" spans="1:9" ht="24" customHeight="1">
      <c r="A135" s="35"/>
      <c r="B135" s="13" t="s">
        <v>194</v>
      </c>
      <c r="C135" s="13"/>
      <c r="D135" s="10">
        <v>50</v>
      </c>
      <c r="E135" s="10">
        <f t="shared" si="2"/>
        <v>462</v>
      </c>
      <c r="F135" s="4" t="s">
        <v>58</v>
      </c>
      <c r="G135" s="3" t="s">
        <v>59</v>
      </c>
      <c r="H135" s="10">
        <v>35</v>
      </c>
      <c r="I135" s="31"/>
    </row>
    <row r="136" spans="1:9" ht="24" customHeight="1">
      <c r="A136" s="35"/>
      <c r="B136" s="13" t="s">
        <v>194</v>
      </c>
      <c r="C136" s="13"/>
      <c r="D136" s="10">
        <v>51</v>
      </c>
      <c r="E136" s="10">
        <v>356</v>
      </c>
      <c r="F136" s="4" t="s">
        <v>58</v>
      </c>
      <c r="G136" s="3" t="s">
        <v>59</v>
      </c>
      <c r="H136" s="10">
        <v>27</v>
      </c>
      <c r="I136" s="31"/>
    </row>
    <row r="137" spans="1:9" ht="24" customHeight="1">
      <c r="A137" s="35"/>
      <c r="B137" s="13" t="s">
        <v>194</v>
      </c>
      <c r="C137" s="13"/>
      <c r="D137" s="10">
        <v>13</v>
      </c>
      <c r="E137" s="10">
        <f t="shared" si="2"/>
        <v>250.8</v>
      </c>
      <c r="F137" s="4" t="s">
        <v>58</v>
      </c>
      <c r="G137" s="3" t="s">
        <v>59</v>
      </c>
      <c r="H137" s="10">
        <v>19</v>
      </c>
      <c r="I137" s="31"/>
    </row>
    <row r="138" spans="1:9" ht="24" customHeight="1">
      <c r="A138" s="35"/>
      <c r="B138" s="13" t="s">
        <v>194</v>
      </c>
      <c r="C138" s="13"/>
      <c r="D138" s="10">
        <v>7</v>
      </c>
      <c r="E138" s="10">
        <v>80.5</v>
      </c>
      <c r="F138" s="4" t="s">
        <v>58</v>
      </c>
      <c r="G138" s="3" t="s">
        <v>59</v>
      </c>
      <c r="H138" s="10">
        <v>6.1</v>
      </c>
      <c r="I138" s="31"/>
    </row>
    <row r="139" spans="1:9" ht="24" customHeight="1">
      <c r="A139" s="35"/>
      <c r="B139" s="14" t="s">
        <v>35</v>
      </c>
      <c r="C139" s="13"/>
      <c r="D139" s="10"/>
      <c r="E139" s="10"/>
      <c r="F139" s="4"/>
      <c r="G139" s="3"/>
      <c r="H139" s="10">
        <f>SUM(H130:H138)</f>
        <v>210</v>
      </c>
      <c r="I139" s="31"/>
    </row>
    <row r="140" spans="1:9" ht="26.1" customHeight="1">
      <c r="A140" s="35" t="s">
        <v>195</v>
      </c>
      <c r="B140" s="17" t="s">
        <v>196</v>
      </c>
      <c r="C140" s="13"/>
      <c r="D140" s="10">
        <v>12</v>
      </c>
      <c r="E140" s="10">
        <v>216</v>
      </c>
      <c r="F140" s="4" t="s">
        <v>58</v>
      </c>
      <c r="G140" s="3" t="s">
        <v>59</v>
      </c>
      <c r="H140" s="10">
        <v>16.36</v>
      </c>
      <c r="I140" s="31" t="s">
        <v>70</v>
      </c>
    </row>
    <row r="141" spans="1:9" ht="26.1" customHeight="1">
      <c r="A141" s="35"/>
      <c r="B141" s="17" t="s">
        <v>196</v>
      </c>
      <c r="C141" s="13"/>
      <c r="D141" s="10">
        <v>12</v>
      </c>
      <c r="E141" s="10">
        <v>230.4</v>
      </c>
      <c r="F141" s="4" t="s">
        <v>58</v>
      </c>
      <c r="G141" s="3" t="s">
        <v>59</v>
      </c>
      <c r="H141" s="10">
        <v>17.45</v>
      </c>
      <c r="I141" s="31"/>
    </row>
    <row r="142" spans="1:9" ht="26.1" customHeight="1">
      <c r="A142" s="35"/>
      <c r="B142" s="17" t="s">
        <v>196</v>
      </c>
      <c r="C142" s="13"/>
      <c r="D142" s="10">
        <v>6</v>
      </c>
      <c r="E142" s="10">
        <v>112</v>
      </c>
      <c r="F142" s="4" t="s">
        <v>58</v>
      </c>
      <c r="G142" s="3" t="s">
        <v>59</v>
      </c>
      <c r="H142" s="10">
        <v>8.5</v>
      </c>
      <c r="I142" s="31"/>
    </row>
    <row r="143" spans="1:9" ht="26.1" customHeight="1">
      <c r="A143" s="35"/>
      <c r="B143" s="18" t="s">
        <v>35</v>
      </c>
      <c r="C143" s="13"/>
      <c r="D143" s="10"/>
      <c r="E143" s="10"/>
      <c r="F143" s="4"/>
      <c r="G143" s="3"/>
      <c r="H143" s="10">
        <f>SUM(H140:H142)</f>
        <v>42.31</v>
      </c>
      <c r="I143" s="31"/>
    </row>
    <row r="144" spans="1:9" ht="26.1" customHeight="1">
      <c r="A144" s="35" t="s">
        <v>195</v>
      </c>
      <c r="B144" s="13" t="s">
        <v>197</v>
      </c>
      <c r="C144" s="13"/>
      <c r="D144" s="10">
        <v>14</v>
      </c>
      <c r="E144" s="10">
        <v>840</v>
      </c>
      <c r="F144" s="4" t="s">
        <v>58</v>
      </c>
      <c r="G144" s="3" t="s">
        <v>59</v>
      </c>
      <c r="H144" s="10">
        <v>62.44</v>
      </c>
      <c r="I144" s="31"/>
    </row>
    <row r="145" spans="1:9" ht="26.1" customHeight="1">
      <c r="A145" s="35"/>
      <c r="B145" s="13" t="s">
        <v>197</v>
      </c>
      <c r="C145" s="13"/>
      <c r="D145" s="10">
        <v>5</v>
      </c>
      <c r="E145" s="10">
        <v>245</v>
      </c>
      <c r="F145" s="4" t="s">
        <v>58</v>
      </c>
      <c r="G145" s="3" t="s">
        <v>59</v>
      </c>
      <c r="H145" s="10">
        <v>18.559999999999999</v>
      </c>
      <c r="I145" s="31"/>
    </row>
    <row r="146" spans="1:9" ht="26.1" customHeight="1">
      <c r="A146" s="35"/>
      <c r="B146" s="14" t="s">
        <v>35</v>
      </c>
      <c r="C146" s="13"/>
      <c r="D146" s="10"/>
      <c r="E146" s="10"/>
      <c r="F146" s="4"/>
      <c r="G146" s="3"/>
      <c r="H146" s="10">
        <v>81</v>
      </c>
      <c r="I146" s="31"/>
    </row>
    <row r="147" spans="1:9" ht="26.1" customHeight="1">
      <c r="A147" s="35" t="s">
        <v>198</v>
      </c>
      <c r="B147" s="13" t="s">
        <v>199</v>
      </c>
      <c r="C147" s="13"/>
      <c r="D147" s="10">
        <v>11</v>
      </c>
      <c r="E147" s="10">
        <v>561</v>
      </c>
      <c r="F147" s="4" t="s">
        <v>58</v>
      </c>
      <c r="G147" s="3" t="s">
        <v>59</v>
      </c>
      <c r="H147" s="10">
        <v>42.5</v>
      </c>
      <c r="I147" s="31"/>
    </row>
    <row r="148" spans="1:9" ht="26.1" customHeight="1">
      <c r="A148" s="36"/>
      <c r="B148" s="13" t="s">
        <v>199</v>
      </c>
      <c r="C148" s="13"/>
      <c r="D148" s="10">
        <v>12</v>
      </c>
      <c r="E148" s="10">
        <v>762</v>
      </c>
      <c r="F148" s="4" t="s">
        <v>58</v>
      </c>
      <c r="G148" s="3" t="s">
        <v>59</v>
      </c>
      <c r="H148" s="10">
        <v>57.73</v>
      </c>
      <c r="I148" s="31"/>
    </row>
    <row r="149" spans="1:9" ht="26.1" customHeight="1">
      <c r="A149" s="36"/>
      <c r="B149" s="13" t="s">
        <v>199</v>
      </c>
      <c r="C149" s="13"/>
      <c r="D149" s="10">
        <v>12</v>
      </c>
      <c r="E149" s="10">
        <v>468</v>
      </c>
      <c r="F149" s="4" t="s">
        <v>58</v>
      </c>
      <c r="G149" s="3" t="s">
        <v>59</v>
      </c>
      <c r="H149" s="10">
        <v>35.450000000000003</v>
      </c>
      <c r="I149" s="31"/>
    </row>
    <row r="150" spans="1:9" ht="26.1" customHeight="1">
      <c r="A150" s="36"/>
      <c r="B150" s="13" t="s">
        <v>199</v>
      </c>
      <c r="C150" s="13"/>
      <c r="D150" s="10">
        <v>41</v>
      </c>
      <c r="E150" s="10">
        <v>1677.7</v>
      </c>
      <c r="F150" s="4" t="s">
        <v>58</v>
      </c>
      <c r="G150" s="3" t="s">
        <v>59</v>
      </c>
      <c r="H150" s="10">
        <v>127.1</v>
      </c>
      <c r="I150" s="31"/>
    </row>
    <row r="151" spans="1:9" ht="26.1" customHeight="1">
      <c r="A151" s="36"/>
      <c r="B151" s="13" t="s">
        <v>199</v>
      </c>
      <c r="C151" s="13"/>
      <c r="D151" s="10">
        <v>4</v>
      </c>
      <c r="E151" s="10">
        <v>252</v>
      </c>
      <c r="F151" s="4" t="s">
        <v>16</v>
      </c>
      <c r="G151" s="3" t="s">
        <v>17</v>
      </c>
      <c r="H151" s="10">
        <v>62.22</v>
      </c>
      <c r="I151" s="31"/>
    </row>
    <row r="152" spans="1:9" ht="26.1" customHeight="1">
      <c r="A152" s="36"/>
      <c r="B152" s="14" t="s">
        <v>35</v>
      </c>
      <c r="C152" s="13"/>
      <c r="D152" s="10"/>
      <c r="E152" s="10"/>
      <c r="F152" s="4"/>
      <c r="G152" s="3"/>
      <c r="H152" s="10">
        <f>SUM(H147:H151)</f>
        <v>325</v>
      </c>
      <c r="I152" s="31"/>
    </row>
    <row r="153" spans="1:9" ht="26.1" customHeight="1">
      <c r="A153" s="35" t="s">
        <v>200</v>
      </c>
      <c r="B153" s="13" t="s">
        <v>201</v>
      </c>
      <c r="C153" s="13"/>
      <c r="D153" s="10">
        <v>4</v>
      </c>
      <c r="E153" s="10">
        <v>180</v>
      </c>
      <c r="F153" s="4" t="s">
        <v>58</v>
      </c>
      <c r="G153" s="3" t="s">
        <v>59</v>
      </c>
      <c r="H153" s="10">
        <v>13.64</v>
      </c>
      <c r="I153" s="31"/>
    </row>
    <row r="154" spans="1:9" ht="26.1" customHeight="1">
      <c r="A154" s="36"/>
      <c r="B154" s="13" t="s">
        <v>201</v>
      </c>
      <c r="C154" s="13"/>
      <c r="D154" s="10">
        <v>3</v>
      </c>
      <c r="E154" s="10">
        <v>102</v>
      </c>
      <c r="F154" s="4" t="s">
        <v>58</v>
      </c>
      <c r="G154" s="3" t="s">
        <v>59</v>
      </c>
      <c r="H154" s="10">
        <v>7.73</v>
      </c>
      <c r="I154" s="31"/>
    </row>
    <row r="155" spans="1:9" ht="26.1" customHeight="1">
      <c r="A155" s="36"/>
      <c r="B155" s="13" t="s">
        <v>201</v>
      </c>
      <c r="C155" s="13"/>
      <c r="D155" s="10">
        <v>7</v>
      </c>
      <c r="E155" s="10">
        <v>175</v>
      </c>
      <c r="F155" s="4" t="s">
        <v>58</v>
      </c>
      <c r="G155" s="3" t="s">
        <v>59</v>
      </c>
      <c r="H155" s="10">
        <v>13.26</v>
      </c>
      <c r="I155" s="31"/>
    </row>
    <row r="156" spans="1:9" ht="26.1" customHeight="1">
      <c r="A156" s="36"/>
      <c r="B156" s="13" t="s">
        <v>201</v>
      </c>
      <c r="C156" s="13"/>
      <c r="D156" s="10">
        <v>6</v>
      </c>
      <c r="E156" s="10">
        <v>60</v>
      </c>
      <c r="F156" s="4" t="s">
        <v>58</v>
      </c>
      <c r="G156" s="3" t="s">
        <v>59</v>
      </c>
      <c r="H156" s="10">
        <v>4.55</v>
      </c>
      <c r="I156" s="31"/>
    </row>
    <row r="157" spans="1:9" ht="26.1" customHeight="1">
      <c r="A157" s="36"/>
      <c r="B157" s="14" t="s">
        <v>35</v>
      </c>
      <c r="C157" s="13"/>
      <c r="D157" s="10"/>
      <c r="E157" s="10"/>
      <c r="F157" s="4"/>
      <c r="G157" s="3"/>
      <c r="H157" s="10">
        <f>SUM(H153:H156)</f>
        <v>39.18</v>
      </c>
      <c r="I157" s="31"/>
    </row>
    <row r="158" spans="1:9" ht="26.1" customHeight="1">
      <c r="A158" s="35" t="s">
        <v>202</v>
      </c>
      <c r="B158" s="13" t="s">
        <v>203</v>
      </c>
      <c r="C158" s="13"/>
      <c r="D158" s="10">
        <v>13</v>
      </c>
      <c r="E158" s="10">
        <v>416</v>
      </c>
      <c r="F158" s="4" t="s">
        <v>58</v>
      </c>
      <c r="G158" s="3" t="s">
        <v>59</v>
      </c>
      <c r="H158" s="10">
        <v>31.52</v>
      </c>
      <c r="I158" s="31"/>
    </row>
    <row r="159" spans="1:9" ht="26.1" customHeight="1">
      <c r="A159" s="35"/>
      <c r="B159" s="13"/>
      <c r="C159" s="13"/>
      <c r="D159" s="10"/>
      <c r="E159" s="10"/>
      <c r="F159" s="4"/>
      <c r="G159" s="3"/>
      <c r="H159" s="10"/>
      <c r="I159" s="31"/>
    </row>
    <row r="160" spans="1:9" ht="26.1" customHeight="1">
      <c r="A160" s="35"/>
      <c r="B160" s="13"/>
      <c r="C160" s="13"/>
      <c r="D160" s="10"/>
      <c r="E160" s="10"/>
      <c r="F160" s="4"/>
      <c r="G160" s="3"/>
      <c r="H160" s="10"/>
      <c r="I160" s="31"/>
    </row>
    <row r="161" spans="1:9" ht="26.1" customHeight="1">
      <c r="A161" s="35"/>
      <c r="B161" s="14" t="s">
        <v>35</v>
      </c>
      <c r="C161" s="13"/>
      <c r="D161" s="10"/>
      <c r="E161" s="10"/>
      <c r="F161" s="4"/>
      <c r="G161" s="3"/>
      <c r="H161" s="10">
        <v>31.52</v>
      </c>
      <c r="I161" s="31"/>
    </row>
    <row r="162" spans="1:9" ht="26.1" customHeight="1">
      <c r="A162" s="35" t="s">
        <v>204</v>
      </c>
      <c r="B162" s="13" t="s">
        <v>205</v>
      </c>
      <c r="C162" s="13"/>
      <c r="D162" s="10">
        <v>8</v>
      </c>
      <c r="E162" s="10">
        <v>728</v>
      </c>
      <c r="F162" s="4" t="s">
        <v>58</v>
      </c>
      <c r="G162" s="3" t="s">
        <v>59</v>
      </c>
      <c r="H162" s="10">
        <v>55.15</v>
      </c>
      <c r="I162" s="31" t="s">
        <v>70</v>
      </c>
    </row>
    <row r="163" spans="1:9" ht="26.1" customHeight="1">
      <c r="A163" s="35"/>
      <c r="B163" s="13" t="s">
        <v>205</v>
      </c>
      <c r="C163" s="13"/>
      <c r="D163" s="10">
        <v>3</v>
      </c>
      <c r="E163" s="10">
        <v>39</v>
      </c>
      <c r="F163" s="4" t="s">
        <v>58</v>
      </c>
      <c r="G163" s="3" t="s">
        <v>59</v>
      </c>
      <c r="H163" s="10">
        <v>2.95</v>
      </c>
      <c r="I163" s="31"/>
    </row>
    <row r="164" spans="1:9" ht="26.1" customHeight="1">
      <c r="A164" s="35"/>
      <c r="B164" s="13" t="s">
        <v>205</v>
      </c>
      <c r="C164" s="13"/>
      <c r="D164" s="10">
        <v>3</v>
      </c>
      <c r="E164" s="10">
        <v>66</v>
      </c>
      <c r="F164" s="4" t="s">
        <v>58</v>
      </c>
      <c r="G164" s="3" t="s">
        <v>59</v>
      </c>
      <c r="H164" s="10">
        <v>5</v>
      </c>
      <c r="I164" s="31"/>
    </row>
    <row r="165" spans="1:9" ht="26.1" customHeight="1">
      <c r="A165" s="35"/>
      <c r="B165" s="13" t="s">
        <v>205</v>
      </c>
      <c r="C165" s="13"/>
      <c r="D165" s="10">
        <v>21</v>
      </c>
      <c r="E165" s="10">
        <v>331.8</v>
      </c>
      <c r="F165" s="4" t="s">
        <v>58</v>
      </c>
      <c r="G165" s="3" t="s">
        <v>59</v>
      </c>
      <c r="H165" s="10">
        <v>25.14</v>
      </c>
      <c r="I165" s="31"/>
    </row>
    <row r="166" spans="1:9" ht="26.1" customHeight="1">
      <c r="A166" s="35"/>
      <c r="B166" s="13" t="s">
        <v>205</v>
      </c>
      <c r="C166" s="13"/>
      <c r="D166" s="10">
        <v>13</v>
      </c>
      <c r="E166" s="10">
        <v>299</v>
      </c>
      <c r="F166" s="4" t="s">
        <v>58</v>
      </c>
      <c r="G166" s="3" t="s">
        <v>59</v>
      </c>
      <c r="H166" s="10">
        <v>22.65</v>
      </c>
      <c r="I166" s="31"/>
    </row>
    <row r="167" spans="1:9" ht="26.1" customHeight="1">
      <c r="A167" s="35"/>
      <c r="B167" s="13" t="s">
        <v>205</v>
      </c>
      <c r="C167" s="13"/>
      <c r="D167" s="10">
        <v>4</v>
      </c>
      <c r="E167" s="10">
        <v>244</v>
      </c>
      <c r="F167" s="4" t="s">
        <v>58</v>
      </c>
      <c r="G167" s="3" t="s">
        <v>59</v>
      </c>
      <c r="H167" s="10">
        <v>18.489999999999998</v>
      </c>
      <c r="I167" s="31"/>
    </row>
    <row r="168" spans="1:9" ht="26.1" customHeight="1">
      <c r="A168" s="35"/>
      <c r="B168" s="13" t="s">
        <v>205</v>
      </c>
      <c r="C168" s="13"/>
      <c r="D168" s="10">
        <v>3</v>
      </c>
      <c r="E168" s="10">
        <v>36</v>
      </c>
      <c r="F168" s="4" t="s">
        <v>58</v>
      </c>
      <c r="G168" s="3" t="s">
        <v>59</v>
      </c>
      <c r="H168" s="10">
        <v>2.73</v>
      </c>
      <c r="I168" s="31"/>
    </row>
    <row r="169" spans="1:9" ht="26.1" customHeight="1">
      <c r="A169" s="35"/>
      <c r="B169" s="13" t="s">
        <v>205</v>
      </c>
      <c r="C169" s="13"/>
      <c r="D169" s="10">
        <v>10</v>
      </c>
      <c r="E169" s="10">
        <v>180</v>
      </c>
      <c r="F169" s="4" t="s">
        <v>58</v>
      </c>
      <c r="G169" s="3" t="s">
        <v>59</v>
      </c>
      <c r="H169" s="10">
        <v>13.64</v>
      </c>
      <c r="I169" s="31"/>
    </row>
    <row r="170" spans="1:9" ht="26.1" customHeight="1">
      <c r="A170" s="35"/>
      <c r="B170" s="13" t="s">
        <v>205</v>
      </c>
      <c r="C170" s="13"/>
      <c r="D170" s="10">
        <v>10</v>
      </c>
      <c r="E170" s="10">
        <v>200</v>
      </c>
      <c r="F170" s="4" t="s">
        <v>58</v>
      </c>
      <c r="G170" s="3" t="s">
        <v>59</v>
      </c>
      <c r="H170" s="10">
        <v>15.15</v>
      </c>
      <c r="I170" s="31"/>
    </row>
    <row r="171" spans="1:9" ht="26.1" customHeight="1">
      <c r="A171" s="35"/>
      <c r="B171" s="13" t="s">
        <v>205</v>
      </c>
      <c r="C171" s="13"/>
      <c r="D171" s="10">
        <v>7</v>
      </c>
      <c r="E171" s="10">
        <v>84</v>
      </c>
      <c r="F171" s="4" t="s">
        <v>58</v>
      </c>
      <c r="G171" s="3" t="s">
        <v>59</v>
      </c>
      <c r="H171" s="10">
        <v>6.36</v>
      </c>
      <c r="I171" s="31"/>
    </row>
    <row r="172" spans="1:9" ht="26.1" customHeight="1">
      <c r="A172" s="35"/>
      <c r="B172" s="13" t="s">
        <v>205</v>
      </c>
      <c r="C172" s="13"/>
      <c r="D172" s="10">
        <v>5</v>
      </c>
      <c r="E172" s="10">
        <v>100</v>
      </c>
      <c r="F172" s="4" t="s">
        <v>58</v>
      </c>
      <c r="G172" s="3" t="s">
        <v>59</v>
      </c>
      <c r="H172" s="10">
        <v>7.58</v>
      </c>
      <c r="I172" s="31"/>
    </row>
    <row r="173" spans="1:9" ht="26.1" customHeight="1">
      <c r="A173" s="35"/>
      <c r="B173" s="13" t="s">
        <v>205</v>
      </c>
      <c r="C173" s="13"/>
      <c r="D173" s="10">
        <v>19</v>
      </c>
      <c r="E173" s="10">
        <v>684</v>
      </c>
      <c r="F173" s="4" t="s">
        <v>58</v>
      </c>
      <c r="G173" s="3" t="s">
        <v>59</v>
      </c>
      <c r="H173" s="10">
        <v>51.82</v>
      </c>
      <c r="I173" s="31"/>
    </row>
    <row r="174" spans="1:9" ht="26.1" customHeight="1">
      <c r="A174" s="35"/>
      <c r="B174" s="14" t="s">
        <v>35</v>
      </c>
      <c r="C174" s="13"/>
      <c r="D174" s="10"/>
      <c r="E174" s="10"/>
      <c r="F174" s="4"/>
      <c r="G174" s="3"/>
      <c r="H174" s="10">
        <f>SUM(H162:H173)</f>
        <v>226.66</v>
      </c>
      <c r="I174" s="31"/>
    </row>
    <row r="175" spans="1:9" ht="26.1" customHeight="1">
      <c r="A175" s="35" t="s">
        <v>206</v>
      </c>
      <c r="B175" s="13" t="s">
        <v>207</v>
      </c>
      <c r="C175" s="13"/>
      <c r="D175" s="10">
        <v>17</v>
      </c>
      <c r="E175" s="10">
        <v>391</v>
      </c>
      <c r="F175" s="4" t="s">
        <v>58</v>
      </c>
      <c r="G175" s="3" t="s">
        <v>59</v>
      </c>
      <c r="H175" s="10">
        <v>29.62</v>
      </c>
      <c r="I175" s="31"/>
    </row>
    <row r="176" spans="1:9" ht="26.1" customHeight="1">
      <c r="A176" s="35"/>
      <c r="B176" s="13" t="s">
        <v>207</v>
      </c>
      <c r="C176" s="13"/>
      <c r="D176" s="10">
        <v>17</v>
      </c>
      <c r="E176" s="10">
        <v>408</v>
      </c>
      <c r="F176" s="4" t="s">
        <v>58</v>
      </c>
      <c r="G176" s="3" t="s">
        <v>59</v>
      </c>
      <c r="H176" s="10">
        <v>30.91</v>
      </c>
      <c r="I176" s="31"/>
    </row>
    <row r="177" spans="1:9" ht="26.1" customHeight="1">
      <c r="A177" s="35"/>
      <c r="B177" s="14" t="s">
        <v>35</v>
      </c>
      <c r="C177" s="13"/>
      <c r="D177" s="10"/>
      <c r="E177" s="10"/>
      <c r="F177" s="4"/>
      <c r="G177" s="3"/>
      <c r="H177" s="10">
        <v>60.53</v>
      </c>
      <c r="I177" s="31"/>
    </row>
    <row r="178" spans="1:9" ht="26.1" customHeight="1">
      <c r="A178" s="39"/>
      <c r="B178" s="44"/>
      <c r="C178" s="13"/>
      <c r="D178" s="10"/>
      <c r="E178" s="10"/>
      <c r="F178" s="4"/>
      <c r="G178" s="3"/>
      <c r="H178" s="10"/>
      <c r="I178" s="31"/>
    </row>
    <row r="179" spans="1:9" ht="26.1" customHeight="1">
      <c r="A179" s="39"/>
      <c r="B179" s="44"/>
      <c r="C179" s="13"/>
      <c r="D179" s="10"/>
      <c r="E179" s="10"/>
      <c r="F179" s="4"/>
      <c r="G179" s="3"/>
      <c r="H179" s="10"/>
      <c r="I179" s="31"/>
    </row>
    <row r="180" spans="1:9" ht="26.1" customHeight="1">
      <c r="A180" s="39"/>
      <c r="B180" s="44"/>
      <c r="C180" s="13"/>
      <c r="D180" s="10"/>
      <c r="E180" s="10"/>
      <c r="F180" s="4"/>
      <c r="G180" s="3"/>
      <c r="H180" s="10"/>
      <c r="I180" s="31"/>
    </row>
    <row r="181" spans="1:9" ht="26.1" customHeight="1">
      <c r="A181" s="39"/>
      <c r="B181" s="44"/>
      <c r="C181" s="13"/>
      <c r="D181" s="10"/>
      <c r="E181" s="10"/>
      <c r="F181" s="4"/>
      <c r="G181" s="3"/>
      <c r="H181" s="10"/>
      <c r="I181" s="31"/>
    </row>
    <row r="182" spans="1:9" ht="26.1" customHeight="1">
      <c r="A182" s="39"/>
      <c r="B182" s="44"/>
      <c r="C182" s="13"/>
      <c r="D182" s="10"/>
      <c r="E182" s="10"/>
      <c r="F182" s="4"/>
      <c r="G182" s="3"/>
      <c r="H182" s="10"/>
      <c r="I182" s="31"/>
    </row>
    <row r="183" spans="1:9" ht="26.1" customHeight="1">
      <c r="A183" s="39"/>
      <c r="B183" s="19" t="s">
        <v>35</v>
      </c>
      <c r="C183" s="13"/>
      <c r="D183" s="10"/>
      <c r="E183" s="10"/>
      <c r="F183" s="4"/>
      <c r="G183" s="3"/>
      <c r="H183" s="10"/>
      <c r="I183" s="31"/>
    </row>
    <row r="184" spans="1:9" ht="26.1" customHeight="1">
      <c r="A184" s="35" t="s">
        <v>208</v>
      </c>
      <c r="B184" s="20" t="s">
        <v>209</v>
      </c>
      <c r="C184" s="13"/>
      <c r="D184" s="10">
        <v>14.5</v>
      </c>
      <c r="E184" s="10">
        <v>623.5</v>
      </c>
      <c r="F184" s="4" t="s">
        <v>58</v>
      </c>
      <c r="G184" s="3" t="s">
        <v>59</v>
      </c>
      <c r="H184" s="10">
        <v>47.23</v>
      </c>
      <c r="I184" s="31" t="s">
        <v>70</v>
      </c>
    </row>
    <row r="185" spans="1:9" ht="26.1" customHeight="1">
      <c r="A185" s="35"/>
      <c r="B185" s="19" t="s">
        <v>35</v>
      </c>
      <c r="C185" s="13"/>
      <c r="D185" s="10"/>
      <c r="E185" s="10"/>
      <c r="F185" s="4"/>
      <c r="G185" s="3"/>
      <c r="H185" s="10">
        <v>47.23</v>
      </c>
      <c r="I185" s="31"/>
    </row>
    <row r="186" spans="1:9" ht="27" customHeight="1">
      <c r="A186" s="35" t="s">
        <v>210</v>
      </c>
      <c r="B186" s="17" t="s">
        <v>211</v>
      </c>
      <c r="C186" s="13"/>
      <c r="D186" s="10">
        <v>4</v>
      </c>
      <c r="E186" s="10">
        <v>114</v>
      </c>
      <c r="F186" s="4" t="s">
        <v>58</v>
      </c>
      <c r="G186" s="3" t="s">
        <v>59</v>
      </c>
      <c r="H186" s="10">
        <v>8.64</v>
      </c>
      <c r="I186" s="31"/>
    </row>
    <row r="187" spans="1:9" ht="21.95" customHeight="1">
      <c r="A187" s="35"/>
      <c r="B187" s="17" t="s">
        <v>211</v>
      </c>
      <c r="C187" s="13"/>
      <c r="D187" s="10">
        <v>12</v>
      </c>
      <c r="E187" s="10">
        <v>84</v>
      </c>
      <c r="F187" s="4" t="s">
        <v>58</v>
      </c>
      <c r="G187" s="3" t="s">
        <v>59</v>
      </c>
      <c r="H187" s="10">
        <v>6.36</v>
      </c>
      <c r="I187" s="31"/>
    </row>
    <row r="188" spans="1:9" ht="21.95" customHeight="1">
      <c r="A188" s="35"/>
      <c r="B188" s="17" t="s">
        <v>211</v>
      </c>
      <c r="C188" s="13"/>
      <c r="D188" s="10">
        <v>4</v>
      </c>
      <c r="E188" s="10">
        <v>78</v>
      </c>
      <c r="F188" s="4" t="s">
        <v>58</v>
      </c>
      <c r="G188" s="3" t="s">
        <v>59</v>
      </c>
      <c r="H188" s="10">
        <v>5.91</v>
      </c>
      <c r="I188" s="31"/>
    </row>
    <row r="189" spans="1:9" ht="21.95" customHeight="1">
      <c r="A189" s="35"/>
      <c r="B189" s="17" t="s">
        <v>211</v>
      </c>
      <c r="C189" s="13"/>
      <c r="D189" s="10">
        <v>2</v>
      </c>
      <c r="E189" s="10">
        <v>59</v>
      </c>
      <c r="F189" s="4" t="s">
        <v>58</v>
      </c>
      <c r="G189" s="3" t="s">
        <v>59</v>
      </c>
      <c r="H189" s="10">
        <v>4.47</v>
      </c>
      <c r="I189" s="31"/>
    </row>
    <row r="190" spans="1:9" ht="21.95" customHeight="1">
      <c r="A190" s="35"/>
      <c r="B190" s="17" t="s">
        <v>211</v>
      </c>
      <c r="C190" s="13"/>
      <c r="D190" s="10">
        <v>2</v>
      </c>
      <c r="E190" s="10">
        <v>47</v>
      </c>
      <c r="F190" s="4" t="s">
        <v>58</v>
      </c>
      <c r="G190" s="3" t="s">
        <v>59</v>
      </c>
      <c r="H190" s="10">
        <v>3.56</v>
      </c>
      <c r="I190" s="31"/>
    </row>
    <row r="191" spans="1:9" ht="21.95" customHeight="1">
      <c r="A191" s="35"/>
      <c r="B191" s="17" t="s">
        <v>211</v>
      </c>
      <c r="C191" s="13"/>
      <c r="D191" s="10">
        <v>3</v>
      </c>
      <c r="E191" s="10">
        <v>66</v>
      </c>
      <c r="F191" s="4" t="s">
        <v>58</v>
      </c>
      <c r="G191" s="3" t="s">
        <v>59</v>
      </c>
      <c r="H191" s="10">
        <v>5</v>
      </c>
      <c r="I191" s="31"/>
    </row>
    <row r="192" spans="1:9" ht="21.95" customHeight="1">
      <c r="A192" s="35"/>
      <c r="B192" s="17" t="s">
        <v>211</v>
      </c>
      <c r="C192" s="13"/>
      <c r="D192" s="10">
        <v>10</v>
      </c>
      <c r="E192" s="10">
        <v>100</v>
      </c>
      <c r="F192" s="4" t="s">
        <v>58</v>
      </c>
      <c r="G192" s="3" t="s">
        <v>59</v>
      </c>
      <c r="H192" s="10">
        <v>7.58</v>
      </c>
      <c r="I192" s="31"/>
    </row>
    <row r="193" spans="1:9" ht="21.95" customHeight="1">
      <c r="A193" s="35"/>
      <c r="B193" s="17" t="s">
        <v>211</v>
      </c>
      <c r="C193" s="13"/>
      <c r="D193" s="10">
        <v>3</v>
      </c>
      <c r="E193" s="10">
        <v>39</v>
      </c>
      <c r="F193" s="4" t="s">
        <v>58</v>
      </c>
      <c r="G193" s="3" t="s">
        <v>59</v>
      </c>
      <c r="H193" s="10">
        <v>2.95</v>
      </c>
      <c r="I193" s="31"/>
    </row>
    <row r="194" spans="1:9" ht="21.95" customHeight="1">
      <c r="A194" s="35"/>
      <c r="B194" s="17" t="s">
        <v>211</v>
      </c>
      <c r="C194" s="13"/>
      <c r="D194" s="10">
        <v>10</v>
      </c>
      <c r="E194" s="10">
        <v>265</v>
      </c>
      <c r="F194" s="4" t="s">
        <v>58</v>
      </c>
      <c r="G194" s="3" t="s">
        <v>59</v>
      </c>
      <c r="H194" s="10">
        <v>20.079999999999998</v>
      </c>
      <c r="I194" s="31"/>
    </row>
    <row r="195" spans="1:9" ht="21.95" customHeight="1">
      <c r="A195" s="35"/>
      <c r="B195" s="17" t="s">
        <v>211</v>
      </c>
      <c r="C195" s="13"/>
      <c r="D195" s="10">
        <v>3</v>
      </c>
      <c r="E195" s="10">
        <v>67.5</v>
      </c>
      <c r="F195" s="4" t="s">
        <v>58</v>
      </c>
      <c r="G195" s="3" t="s">
        <v>59</v>
      </c>
      <c r="H195" s="10">
        <v>5.1100000000000003</v>
      </c>
      <c r="I195" s="31"/>
    </row>
    <row r="196" spans="1:9" ht="21.95" customHeight="1">
      <c r="A196" s="35"/>
      <c r="B196" s="17" t="s">
        <v>211</v>
      </c>
      <c r="C196" s="13"/>
      <c r="D196" s="10">
        <v>4</v>
      </c>
      <c r="E196" s="10">
        <v>84</v>
      </c>
      <c r="F196" s="4" t="s">
        <v>58</v>
      </c>
      <c r="G196" s="3" t="s">
        <v>59</v>
      </c>
      <c r="H196" s="10">
        <v>6.36</v>
      </c>
      <c r="I196" s="31"/>
    </row>
    <row r="197" spans="1:9" ht="21.95" customHeight="1">
      <c r="A197" s="35"/>
      <c r="B197" s="17" t="s">
        <v>211</v>
      </c>
      <c r="C197" s="13"/>
      <c r="D197" s="10">
        <v>2</v>
      </c>
      <c r="E197" s="10">
        <v>61.4</v>
      </c>
      <c r="F197" s="4" t="s">
        <v>58</v>
      </c>
      <c r="G197" s="3" t="s">
        <v>59</v>
      </c>
      <c r="H197" s="10">
        <v>4.6500000000000004</v>
      </c>
      <c r="I197" s="31"/>
    </row>
    <row r="198" spans="1:9" ht="21.95" customHeight="1">
      <c r="A198" s="35"/>
      <c r="B198" s="17" t="s">
        <v>211</v>
      </c>
      <c r="C198" s="13"/>
      <c r="D198" s="10">
        <v>2.5</v>
      </c>
      <c r="E198" s="10">
        <v>77.5</v>
      </c>
      <c r="F198" s="4" t="s">
        <v>58</v>
      </c>
      <c r="G198" s="3" t="s">
        <v>59</v>
      </c>
      <c r="H198" s="10">
        <v>5.87</v>
      </c>
      <c r="I198" s="31"/>
    </row>
    <row r="199" spans="1:9" ht="21.95" customHeight="1">
      <c r="A199" s="35"/>
      <c r="B199" s="17" t="s">
        <v>211</v>
      </c>
      <c r="C199" s="13"/>
      <c r="D199" s="10">
        <v>2</v>
      </c>
      <c r="E199" s="10">
        <v>62</v>
      </c>
      <c r="F199" s="4" t="s">
        <v>58</v>
      </c>
      <c r="G199" s="3" t="s">
        <v>59</v>
      </c>
      <c r="H199" s="10">
        <v>4.7</v>
      </c>
      <c r="I199" s="31"/>
    </row>
    <row r="200" spans="1:9" ht="21.95" customHeight="1">
      <c r="A200" s="35"/>
      <c r="B200" s="17" t="s">
        <v>211</v>
      </c>
      <c r="C200" s="13"/>
      <c r="D200" s="10">
        <v>2</v>
      </c>
      <c r="E200" s="10">
        <v>62</v>
      </c>
      <c r="F200" s="4" t="s">
        <v>58</v>
      </c>
      <c r="G200" s="3" t="s">
        <v>59</v>
      </c>
      <c r="H200" s="10">
        <v>4.7</v>
      </c>
      <c r="I200" s="31"/>
    </row>
    <row r="201" spans="1:9" ht="21.95" customHeight="1">
      <c r="A201" s="35"/>
      <c r="B201" s="17" t="s">
        <v>211</v>
      </c>
      <c r="C201" s="13"/>
      <c r="D201" s="10">
        <v>3</v>
      </c>
      <c r="E201" s="10">
        <v>84</v>
      </c>
      <c r="F201" s="4" t="s">
        <v>58</v>
      </c>
      <c r="G201" s="3" t="s">
        <v>59</v>
      </c>
      <c r="H201" s="10">
        <v>6.36</v>
      </c>
      <c r="I201" s="31"/>
    </row>
    <row r="202" spans="1:9" ht="21.95" customHeight="1">
      <c r="A202" s="35"/>
      <c r="B202" s="17" t="s">
        <v>211</v>
      </c>
      <c r="C202" s="13"/>
      <c r="D202" s="10">
        <v>4</v>
      </c>
      <c r="E202" s="10">
        <v>69.599999999999994</v>
      </c>
      <c r="F202" s="4" t="s">
        <v>58</v>
      </c>
      <c r="G202" s="3" t="s">
        <v>59</v>
      </c>
      <c r="H202" s="10">
        <v>5.27</v>
      </c>
      <c r="I202" s="31"/>
    </row>
    <row r="203" spans="1:9" ht="21.95" customHeight="1">
      <c r="A203" s="35"/>
      <c r="B203" s="17" t="s">
        <v>211</v>
      </c>
      <c r="C203" s="13"/>
      <c r="D203" s="10">
        <v>7</v>
      </c>
      <c r="E203" s="10">
        <v>154</v>
      </c>
      <c r="F203" s="4" t="s">
        <v>58</v>
      </c>
      <c r="G203" s="3" t="s">
        <v>59</v>
      </c>
      <c r="H203" s="10">
        <v>11.67</v>
      </c>
      <c r="I203" s="31"/>
    </row>
    <row r="204" spans="1:9" ht="21.95" customHeight="1">
      <c r="A204" s="35"/>
      <c r="B204" s="17" t="s">
        <v>211</v>
      </c>
      <c r="C204" s="13"/>
      <c r="D204" s="10">
        <v>3</v>
      </c>
      <c r="E204" s="10">
        <v>91.5</v>
      </c>
      <c r="F204" s="4" t="s">
        <v>58</v>
      </c>
      <c r="G204" s="3" t="s">
        <v>59</v>
      </c>
      <c r="H204" s="10">
        <v>6.93</v>
      </c>
      <c r="I204" s="31"/>
    </row>
    <row r="205" spans="1:9" ht="21.95" customHeight="1">
      <c r="A205" s="35"/>
      <c r="B205" s="17" t="s">
        <v>211</v>
      </c>
      <c r="C205" s="13"/>
      <c r="D205" s="10">
        <v>5</v>
      </c>
      <c r="E205" s="10">
        <v>127</v>
      </c>
      <c r="F205" s="4" t="s">
        <v>58</v>
      </c>
      <c r="G205" s="3" t="s">
        <v>59</v>
      </c>
      <c r="H205" s="10">
        <v>9.6199999999999992</v>
      </c>
      <c r="I205" s="31"/>
    </row>
    <row r="206" spans="1:9" ht="21.95" customHeight="1">
      <c r="A206" s="35"/>
      <c r="B206" s="17" t="s">
        <v>211</v>
      </c>
      <c r="C206" s="13"/>
      <c r="D206" s="10">
        <v>6</v>
      </c>
      <c r="E206" s="10">
        <v>109.8</v>
      </c>
      <c r="F206" s="4" t="s">
        <v>58</v>
      </c>
      <c r="G206" s="3" t="s">
        <v>59</v>
      </c>
      <c r="H206" s="10">
        <v>8.32</v>
      </c>
      <c r="I206" s="31"/>
    </row>
    <row r="207" spans="1:9" ht="21.95" customHeight="1">
      <c r="A207" s="35"/>
      <c r="B207" s="17" t="s">
        <v>211</v>
      </c>
      <c r="C207" s="13"/>
      <c r="D207" s="10">
        <v>4</v>
      </c>
      <c r="E207" s="10">
        <v>200.4</v>
      </c>
      <c r="F207" s="4" t="s">
        <v>58</v>
      </c>
      <c r="G207" s="3" t="s">
        <v>59</v>
      </c>
      <c r="H207" s="10">
        <v>15.18</v>
      </c>
      <c r="I207" s="31"/>
    </row>
    <row r="208" spans="1:9" ht="21.95" customHeight="1">
      <c r="A208" s="35"/>
      <c r="B208" s="17" t="s">
        <v>211</v>
      </c>
      <c r="C208" s="13"/>
      <c r="D208" s="10">
        <v>3</v>
      </c>
      <c r="E208" s="10">
        <v>26.4</v>
      </c>
      <c r="F208" s="4" t="s">
        <v>58</v>
      </c>
      <c r="G208" s="3" t="s">
        <v>59</v>
      </c>
      <c r="H208" s="10">
        <v>6</v>
      </c>
      <c r="I208" s="31"/>
    </row>
    <row r="209" spans="1:9" ht="21.95" customHeight="1">
      <c r="A209" s="35"/>
      <c r="B209" s="17" t="s">
        <v>211</v>
      </c>
      <c r="C209" s="13"/>
      <c r="D209" s="10">
        <v>10</v>
      </c>
      <c r="E209" s="10">
        <v>293</v>
      </c>
      <c r="F209" s="4" t="s">
        <v>21</v>
      </c>
      <c r="G209" s="3" t="s">
        <v>22</v>
      </c>
      <c r="H209" s="10">
        <v>29.3</v>
      </c>
      <c r="I209" s="31"/>
    </row>
    <row r="210" spans="1:9" ht="21.95" customHeight="1">
      <c r="A210" s="35"/>
      <c r="B210" s="17"/>
      <c r="C210" s="13"/>
      <c r="D210" s="10"/>
      <c r="E210" s="10"/>
      <c r="F210" s="4"/>
      <c r="G210" s="3"/>
      <c r="H210" s="10"/>
      <c r="I210" s="31" t="s">
        <v>70</v>
      </c>
    </row>
    <row r="211" spans="1:9" ht="21.95" customHeight="1">
      <c r="A211" s="35"/>
      <c r="B211" s="17" t="s">
        <v>35</v>
      </c>
      <c r="C211" s="13"/>
      <c r="D211" s="10"/>
      <c r="E211" s="10"/>
      <c r="F211" s="4"/>
      <c r="G211" s="3"/>
      <c r="H211" s="10">
        <f>SUM(H186:H209)</f>
        <v>194.59</v>
      </c>
      <c r="I211" s="31"/>
    </row>
    <row r="212" spans="1:9" ht="21.95" customHeight="1">
      <c r="A212" s="35" t="s">
        <v>212</v>
      </c>
      <c r="B212" s="17" t="s">
        <v>213</v>
      </c>
      <c r="C212" s="13"/>
      <c r="D212" s="10">
        <v>19</v>
      </c>
      <c r="E212" s="10">
        <v>570</v>
      </c>
      <c r="F212" s="4" t="s">
        <v>58</v>
      </c>
      <c r="G212" s="3" t="s">
        <v>59</v>
      </c>
      <c r="H212" s="10">
        <v>43.18</v>
      </c>
      <c r="I212" s="31"/>
    </row>
    <row r="213" spans="1:9" ht="21.95" customHeight="1">
      <c r="A213" s="35"/>
      <c r="B213" s="17" t="s">
        <v>35</v>
      </c>
      <c r="C213" s="13"/>
      <c r="D213" s="10"/>
      <c r="E213" s="10"/>
      <c r="F213" s="4"/>
      <c r="G213" s="3"/>
      <c r="H213" s="10">
        <v>43.18</v>
      </c>
      <c r="I213" s="31"/>
    </row>
    <row r="214" spans="1:9" ht="26.1" customHeight="1">
      <c r="A214" s="35" t="s">
        <v>214</v>
      </c>
      <c r="B214" s="13" t="s">
        <v>215</v>
      </c>
      <c r="C214" s="13"/>
      <c r="D214" s="10">
        <v>21</v>
      </c>
      <c r="E214" s="10">
        <v>693</v>
      </c>
      <c r="F214" s="4" t="s">
        <v>58</v>
      </c>
      <c r="G214" s="3" t="s">
        <v>59</v>
      </c>
      <c r="H214" s="10">
        <v>52.5</v>
      </c>
      <c r="I214" s="31"/>
    </row>
    <row r="215" spans="1:9" ht="26.1" customHeight="1">
      <c r="A215" s="35"/>
      <c r="B215" s="13" t="s">
        <v>215</v>
      </c>
      <c r="C215" s="13"/>
      <c r="D215" s="10">
        <v>16</v>
      </c>
      <c r="E215" s="10">
        <v>396</v>
      </c>
      <c r="F215" s="4" t="s">
        <v>58</v>
      </c>
      <c r="G215" s="3" t="s">
        <v>59</v>
      </c>
      <c r="H215" s="10">
        <v>30</v>
      </c>
      <c r="I215" s="31"/>
    </row>
    <row r="216" spans="1:9" ht="26.1" customHeight="1">
      <c r="A216" s="35"/>
      <c r="B216" s="13" t="s">
        <v>35</v>
      </c>
      <c r="C216" s="13"/>
      <c r="D216" s="10"/>
      <c r="E216" s="10"/>
      <c r="F216" s="4"/>
      <c r="G216" s="3"/>
      <c r="H216" s="10">
        <f>SUM(H214:H215)</f>
        <v>82.5</v>
      </c>
      <c r="I216" s="31"/>
    </row>
    <row r="217" spans="1:9" ht="26.1" customHeight="1">
      <c r="A217" s="35" t="s">
        <v>216</v>
      </c>
      <c r="B217" s="13" t="s">
        <v>217</v>
      </c>
      <c r="C217" s="13"/>
      <c r="D217" s="10">
        <v>12</v>
      </c>
      <c r="E217" s="10">
        <v>312</v>
      </c>
      <c r="F217" s="4" t="s">
        <v>58</v>
      </c>
      <c r="G217" s="3" t="s">
        <v>59</v>
      </c>
      <c r="H217" s="10">
        <v>23.64</v>
      </c>
      <c r="I217" s="31"/>
    </row>
    <row r="218" spans="1:9" ht="26.1" customHeight="1">
      <c r="A218" s="35"/>
      <c r="B218" s="13" t="s">
        <v>217</v>
      </c>
      <c r="C218" s="13"/>
      <c r="D218" s="10">
        <v>10</v>
      </c>
      <c r="E218" s="10">
        <v>260</v>
      </c>
      <c r="F218" s="4" t="s">
        <v>58</v>
      </c>
      <c r="G218" s="3" t="s">
        <v>59</v>
      </c>
      <c r="H218" s="10">
        <v>19.7</v>
      </c>
      <c r="I218" s="31"/>
    </row>
    <row r="219" spans="1:9" ht="26.1" customHeight="1">
      <c r="A219" s="35"/>
      <c r="B219" s="13" t="s">
        <v>35</v>
      </c>
      <c r="C219" s="13"/>
      <c r="D219" s="10"/>
      <c r="E219" s="10"/>
      <c r="F219" s="4"/>
      <c r="G219" s="3"/>
      <c r="H219" s="10">
        <f>SUM(H217:H218)</f>
        <v>43.34</v>
      </c>
      <c r="I219" s="31"/>
    </row>
    <row r="220" spans="1:9" ht="26.1" customHeight="1">
      <c r="A220" s="35" t="s">
        <v>218</v>
      </c>
      <c r="B220" s="13" t="s">
        <v>219</v>
      </c>
      <c r="C220" s="13"/>
      <c r="D220" s="10">
        <v>8</v>
      </c>
      <c r="E220" s="10">
        <v>273.60000000000002</v>
      </c>
      <c r="F220" s="4" t="s">
        <v>58</v>
      </c>
      <c r="G220" s="3" t="s">
        <v>59</v>
      </c>
      <c r="H220" s="15">
        <f>E220/13.2</f>
        <v>20.727272727272702</v>
      </c>
      <c r="I220" s="31"/>
    </row>
    <row r="221" spans="1:9" ht="26.1" customHeight="1">
      <c r="A221" s="35"/>
      <c r="B221" s="13" t="s">
        <v>219</v>
      </c>
      <c r="C221" s="13"/>
      <c r="D221" s="10">
        <v>2</v>
      </c>
      <c r="E221" s="10">
        <v>56.2</v>
      </c>
      <c r="F221" s="4" t="s">
        <v>58</v>
      </c>
      <c r="G221" s="3" t="s">
        <v>59</v>
      </c>
      <c r="H221" s="15">
        <f>E221/13.2</f>
        <v>4.2575757575757596</v>
      </c>
      <c r="I221" s="31"/>
    </row>
    <row r="222" spans="1:9" ht="26.1" customHeight="1">
      <c r="A222" s="35"/>
      <c r="B222" s="13" t="s">
        <v>219</v>
      </c>
      <c r="C222" s="13"/>
      <c r="D222" s="10">
        <v>9.5</v>
      </c>
      <c r="E222" s="10">
        <v>371.45</v>
      </c>
      <c r="F222" s="4" t="s">
        <v>58</v>
      </c>
      <c r="G222" s="3" t="s">
        <v>59</v>
      </c>
      <c r="H222" s="15">
        <f>E222/13.2</f>
        <v>28.140151515151501</v>
      </c>
      <c r="I222" s="31"/>
    </row>
    <row r="223" spans="1:9" ht="26.1" customHeight="1">
      <c r="A223" s="35"/>
      <c r="B223" s="13" t="s">
        <v>219</v>
      </c>
      <c r="C223" s="13"/>
      <c r="D223" s="10">
        <v>20</v>
      </c>
      <c r="E223" s="10">
        <v>696</v>
      </c>
      <c r="F223" s="4" t="s">
        <v>58</v>
      </c>
      <c r="G223" s="3" t="s">
        <v>59</v>
      </c>
      <c r="H223" s="15">
        <f>E223/13.2</f>
        <v>52.727272727272698</v>
      </c>
      <c r="I223" s="31"/>
    </row>
    <row r="224" spans="1:9" ht="26.1" customHeight="1">
      <c r="A224" s="35"/>
      <c r="B224" s="14" t="s">
        <v>35</v>
      </c>
      <c r="C224" s="13"/>
      <c r="D224" s="10"/>
      <c r="E224" s="10"/>
      <c r="F224" s="4"/>
      <c r="G224" s="3"/>
      <c r="H224" s="15">
        <f>SUM(H220:H223)</f>
        <v>105.852272727273</v>
      </c>
      <c r="I224" s="31"/>
    </row>
    <row r="225" spans="1:9" ht="24" customHeight="1">
      <c r="A225" s="35" t="s">
        <v>220</v>
      </c>
      <c r="B225" s="13" t="s">
        <v>221</v>
      </c>
      <c r="C225" s="13"/>
      <c r="D225" s="10">
        <v>11.5</v>
      </c>
      <c r="E225" s="10">
        <v>323.14999999999998</v>
      </c>
      <c r="F225" s="4" t="s">
        <v>16</v>
      </c>
      <c r="G225" s="3" t="s">
        <v>17</v>
      </c>
      <c r="H225" s="10">
        <v>79.8</v>
      </c>
      <c r="I225" s="31"/>
    </row>
    <row r="226" spans="1:9" ht="24" customHeight="1">
      <c r="A226" s="35"/>
      <c r="B226" s="13" t="s">
        <v>221</v>
      </c>
      <c r="C226" s="13"/>
      <c r="D226" s="10">
        <v>8</v>
      </c>
      <c r="E226" s="10">
        <v>441.6</v>
      </c>
      <c r="F226" s="4" t="s">
        <v>16</v>
      </c>
      <c r="G226" s="3" t="s">
        <v>17</v>
      </c>
      <c r="H226" s="10">
        <v>109</v>
      </c>
      <c r="I226" s="31"/>
    </row>
    <row r="227" spans="1:9" ht="24" customHeight="1">
      <c r="A227" s="35"/>
      <c r="B227" s="13" t="s">
        <v>221</v>
      </c>
      <c r="C227" s="13"/>
      <c r="D227" s="10">
        <v>2</v>
      </c>
      <c r="E227" s="10">
        <v>116</v>
      </c>
      <c r="F227" s="4" t="s">
        <v>58</v>
      </c>
      <c r="G227" s="3" t="s">
        <v>59</v>
      </c>
      <c r="H227" s="10">
        <v>8.7899999999999991</v>
      </c>
      <c r="I227" s="31"/>
    </row>
    <row r="228" spans="1:9" ht="24" customHeight="1">
      <c r="A228" s="35"/>
      <c r="B228" s="13" t="s">
        <v>221</v>
      </c>
      <c r="C228" s="13"/>
      <c r="D228" s="10">
        <v>6</v>
      </c>
      <c r="E228" s="10">
        <v>69</v>
      </c>
      <c r="F228" s="4" t="s">
        <v>58</v>
      </c>
      <c r="G228" s="3" t="s">
        <v>59</v>
      </c>
      <c r="H228" s="10">
        <v>5.23</v>
      </c>
      <c r="I228" s="31"/>
    </row>
    <row r="229" spans="1:9" ht="24" customHeight="1">
      <c r="A229" s="35"/>
      <c r="B229" s="13" t="s">
        <v>221</v>
      </c>
      <c r="C229" s="13"/>
      <c r="D229" s="10">
        <v>6</v>
      </c>
      <c r="E229" s="10">
        <v>185.4</v>
      </c>
      <c r="F229" s="4" t="s">
        <v>16</v>
      </c>
      <c r="G229" s="3" t="s">
        <v>17</v>
      </c>
      <c r="H229" s="10">
        <v>45.7</v>
      </c>
      <c r="I229" s="31"/>
    </row>
    <row r="230" spans="1:9" ht="24" customHeight="1">
      <c r="A230" s="35"/>
      <c r="B230" s="13" t="s">
        <v>221</v>
      </c>
      <c r="C230" s="13"/>
      <c r="D230" s="10">
        <v>23</v>
      </c>
      <c r="E230" s="10">
        <v>598</v>
      </c>
      <c r="F230" s="4" t="s">
        <v>58</v>
      </c>
      <c r="G230" s="3" t="s">
        <v>59</v>
      </c>
      <c r="H230" s="10">
        <v>45.3</v>
      </c>
      <c r="I230" s="31"/>
    </row>
    <row r="231" spans="1:9" ht="24" customHeight="1">
      <c r="A231" s="35"/>
      <c r="B231" s="13" t="s">
        <v>221</v>
      </c>
      <c r="C231" s="13"/>
      <c r="D231" s="10">
        <v>13.5</v>
      </c>
      <c r="E231" s="10">
        <v>235</v>
      </c>
      <c r="F231" s="4" t="s">
        <v>16</v>
      </c>
      <c r="G231" s="3" t="s">
        <v>17</v>
      </c>
      <c r="H231" s="10">
        <v>58</v>
      </c>
      <c r="I231" s="31"/>
    </row>
    <row r="232" spans="1:9" ht="24" customHeight="1">
      <c r="A232" s="35"/>
      <c r="B232" s="13"/>
      <c r="C232" s="13"/>
      <c r="D232" s="10">
        <v>2</v>
      </c>
      <c r="E232" s="10">
        <v>40</v>
      </c>
      <c r="F232" s="4" t="s">
        <v>58</v>
      </c>
      <c r="G232" s="3" t="s">
        <v>59</v>
      </c>
      <c r="H232" s="10">
        <v>3</v>
      </c>
      <c r="I232" s="31"/>
    </row>
    <row r="233" spans="1:9" ht="24" customHeight="1">
      <c r="A233" s="35"/>
      <c r="B233" s="14" t="s">
        <v>35</v>
      </c>
      <c r="C233" s="13"/>
      <c r="D233" s="10"/>
      <c r="E233" s="10"/>
      <c r="F233" s="4"/>
      <c r="G233" s="3"/>
      <c r="H233" s="10">
        <f>SUM(H225:H232)</f>
        <v>354.82</v>
      </c>
      <c r="I233" s="31"/>
    </row>
    <row r="234" spans="1:9" ht="26.1" customHeight="1">
      <c r="A234" s="40" t="s">
        <v>222</v>
      </c>
      <c r="B234" s="13" t="s">
        <v>223</v>
      </c>
      <c r="C234" s="13"/>
      <c r="D234" s="10">
        <v>15</v>
      </c>
      <c r="E234" s="10">
        <v>225</v>
      </c>
      <c r="F234" s="4" t="s">
        <v>58</v>
      </c>
      <c r="G234" s="3" t="s">
        <v>59</v>
      </c>
      <c r="H234" s="10">
        <v>17.05</v>
      </c>
      <c r="I234" s="31" t="s">
        <v>70</v>
      </c>
    </row>
    <row r="235" spans="1:9" ht="26.1" customHeight="1">
      <c r="A235" s="41"/>
      <c r="B235" s="13" t="s">
        <v>223</v>
      </c>
      <c r="C235" s="13"/>
      <c r="D235" s="10">
        <v>2</v>
      </c>
      <c r="E235" s="10">
        <v>25</v>
      </c>
      <c r="F235" s="4" t="s">
        <v>58</v>
      </c>
      <c r="G235" s="3" t="s">
        <v>59</v>
      </c>
      <c r="H235" s="10">
        <v>1.89</v>
      </c>
      <c r="I235" s="31"/>
    </row>
    <row r="236" spans="1:9" ht="26.1" customHeight="1">
      <c r="A236" s="41"/>
      <c r="B236" s="13" t="s">
        <v>223</v>
      </c>
      <c r="C236" s="13"/>
      <c r="D236" s="10">
        <v>3</v>
      </c>
      <c r="E236" s="10">
        <v>60</v>
      </c>
      <c r="F236" s="4" t="s">
        <v>58</v>
      </c>
      <c r="G236" s="3" t="s">
        <v>59</v>
      </c>
      <c r="H236" s="10">
        <v>4.55</v>
      </c>
      <c r="I236" s="31"/>
    </row>
    <row r="237" spans="1:9" ht="26.1" customHeight="1">
      <c r="A237" s="41"/>
      <c r="B237" s="13" t="s">
        <v>223</v>
      </c>
      <c r="C237" s="13"/>
      <c r="D237" s="10">
        <v>3</v>
      </c>
      <c r="E237" s="10">
        <v>84</v>
      </c>
      <c r="F237" s="4" t="s">
        <v>58</v>
      </c>
      <c r="G237" s="3" t="s">
        <v>59</v>
      </c>
      <c r="H237" s="10">
        <v>6.36</v>
      </c>
      <c r="I237" s="31"/>
    </row>
    <row r="238" spans="1:9" ht="26.1" customHeight="1">
      <c r="A238" s="41"/>
      <c r="B238" s="13" t="s">
        <v>223</v>
      </c>
      <c r="C238" s="13"/>
      <c r="D238" s="10">
        <v>3.2</v>
      </c>
      <c r="E238" s="10">
        <v>252.8</v>
      </c>
      <c r="F238" s="4" t="s">
        <v>58</v>
      </c>
      <c r="G238" s="3" t="s">
        <v>59</v>
      </c>
      <c r="H238" s="10">
        <v>19.149999999999999</v>
      </c>
      <c r="I238" s="31"/>
    </row>
    <row r="239" spans="1:9" ht="26.1" customHeight="1">
      <c r="A239" s="41"/>
      <c r="B239" s="14" t="s">
        <v>35</v>
      </c>
      <c r="C239" s="13"/>
      <c r="D239" s="10"/>
      <c r="E239" s="10"/>
      <c r="F239" s="4"/>
      <c r="G239" s="3"/>
      <c r="H239" s="10">
        <v>49</v>
      </c>
      <c r="I239" s="31"/>
    </row>
    <row r="240" spans="1:9" ht="26.1" customHeight="1">
      <c r="A240" s="35" t="s">
        <v>224</v>
      </c>
      <c r="B240" s="13" t="s">
        <v>225</v>
      </c>
      <c r="C240" s="13"/>
      <c r="D240" s="10">
        <v>7.2</v>
      </c>
      <c r="E240" s="10">
        <v>244.8</v>
      </c>
      <c r="F240" s="4" t="s">
        <v>58</v>
      </c>
      <c r="G240" s="3" t="s">
        <v>59</v>
      </c>
      <c r="H240" s="15">
        <f t="shared" ref="H240:H245" si="3">E240/13.2</f>
        <v>18.545454545454501</v>
      </c>
      <c r="I240" s="31"/>
    </row>
    <row r="241" spans="1:9" ht="26.1" customHeight="1">
      <c r="A241" s="35"/>
      <c r="B241" s="13" t="s">
        <v>225</v>
      </c>
      <c r="C241" s="13"/>
      <c r="D241" s="10">
        <v>2</v>
      </c>
      <c r="E241" s="10">
        <v>81.2</v>
      </c>
      <c r="F241" s="4" t="s">
        <v>58</v>
      </c>
      <c r="G241" s="3" t="s">
        <v>59</v>
      </c>
      <c r="H241" s="15">
        <f t="shared" si="3"/>
        <v>6.1515151515151496</v>
      </c>
      <c r="I241" s="31"/>
    </row>
    <row r="242" spans="1:9" ht="26.1" customHeight="1">
      <c r="A242" s="35"/>
      <c r="B242" s="13" t="s">
        <v>225</v>
      </c>
      <c r="C242" s="13"/>
      <c r="D242" s="10">
        <v>21</v>
      </c>
      <c r="E242" s="10">
        <v>390.6</v>
      </c>
      <c r="F242" s="4" t="s">
        <v>58</v>
      </c>
      <c r="G242" s="3" t="s">
        <v>59</v>
      </c>
      <c r="H242" s="15">
        <f t="shared" si="3"/>
        <v>29.590909090909101</v>
      </c>
      <c r="I242" s="31"/>
    </row>
    <row r="243" spans="1:9" ht="26.1" customHeight="1">
      <c r="A243" s="35"/>
      <c r="B243" s="13" t="s">
        <v>225</v>
      </c>
      <c r="C243" s="13"/>
      <c r="D243" s="10">
        <v>2</v>
      </c>
      <c r="E243" s="10">
        <v>30.1</v>
      </c>
      <c r="F243" s="4" t="s">
        <v>58</v>
      </c>
      <c r="G243" s="3" t="s">
        <v>59</v>
      </c>
      <c r="H243" s="15">
        <f t="shared" si="3"/>
        <v>2.2803030303030298</v>
      </c>
      <c r="I243" s="31"/>
    </row>
    <row r="244" spans="1:9" ht="26.1" customHeight="1">
      <c r="A244" s="35"/>
      <c r="B244" s="13" t="s">
        <v>225</v>
      </c>
      <c r="C244" s="13"/>
      <c r="D244" s="10">
        <v>17</v>
      </c>
      <c r="E244" s="10">
        <v>351.9</v>
      </c>
      <c r="F244" s="4" t="s">
        <v>58</v>
      </c>
      <c r="G244" s="3" t="s">
        <v>59</v>
      </c>
      <c r="H244" s="15">
        <f t="shared" si="3"/>
        <v>26.659090909090899</v>
      </c>
      <c r="I244" s="31"/>
    </row>
    <row r="245" spans="1:9" ht="26.1" customHeight="1">
      <c r="A245" s="35"/>
      <c r="B245" s="13" t="s">
        <v>225</v>
      </c>
      <c r="C245" s="13"/>
      <c r="D245" s="10">
        <v>6</v>
      </c>
      <c r="E245" s="10">
        <v>152.4</v>
      </c>
      <c r="F245" s="4" t="s">
        <v>58</v>
      </c>
      <c r="G245" s="3" t="s">
        <v>59</v>
      </c>
      <c r="H245" s="15">
        <f t="shared" si="3"/>
        <v>11.545454545454501</v>
      </c>
      <c r="I245" s="31"/>
    </row>
    <row r="246" spans="1:9" ht="26.1" customHeight="1">
      <c r="A246" s="35"/>
      <c r="B246" s="14" t="s">
        <v>35</v>
      </c>
      <c r="C246" s="13"/>
      <c r="D246" s="10"/>
      <c r="E246" s="10"/>
      <c r="F246" s="10"/>
      <c r="G246" s="3"/>
      <c r="H246" s="15">
        <f>SUM(H240:H245)</f>
        <v>94.772727272727295</v>
      </c>
      <c r="I246" s="31"/>
    </row>
    <row r="247" spans="1:9" ht="26.1" customHeight="1">
      <c r="A247" s="35" t="s">
        <v>226</v>
      </c>
      <c r="B247" s="13" t="s">
        <v>227</v>
      </c>
      <c r="C247" s="13"/>
      <c r="D247" s="10">
        <v>18</v>
      </c>
      <c r="E247" s="10">
        <v>486</v>
      </c>
      <c r="F247" s="4" t="s">
        <v>58</v>
      </c>
      <c r="G247" s="3" t="s">
        <v>59</v>
      </c>
      <c r="H247" s="10">
        <v>36.82</v>
      </c>
      <c r="I247" s="31"/>
    </row>
    <row r="248" spans="1:9" ht="26.1" customHeight="1">
      <c r="A248" s="36"/>
      <c r="B248" s="13" t="s">
        <v>227</v>
      </c>
      <c r="C248" s="13"/>
      <c r="D248" s="10">
        <v>8</v>
      </c>
      <c r="E248" s="10">
        <v>216</v>
      </c>
      <c r="F248" s="4" t="s">
        <v>58</v>
      </c>
      <c r="G248" s="3" t="s">
        <v>59</v>
      </c>
      <c r="H248" s="10">
        <v>16.36</v>
      </c>
      <c r="I248" s="31"/>
    </row>
    <row r="249" spans="1:9" ht="26.1" customHeight="1">
      <c r="A249" s="36"/>
      <c r="B249" s="13" t="s">
        <v>227</v>
      </c>
      <c r="C249" s="13"/>
      <c r="D249" s="10">
        <v>7</v>
      </c>
      <c r="E249" s="10">
        <v>245</v>
      </c>
      <c r="F249" s="4" t="s">
        <v>58</v>
      </c>
      <c r="G249" s="3" t="s">
        <v>59</v>
      </c>
      <c r="H249" s="10">
        <v>18.559999999999999</v>
      </c>
      <c r="I249" s="31"/>
    </row>
    <row r="250" spans="1:9" ht="26.1" customHeight="1">
      <c r="A250" s="36"/>
      <c r="B250" s="13" t="s">
        <v>227</v>
      </c>
      <c r="C250" s="13"/>
      <c r="D250" s="10">
        <v>5</v>
      </c>
      <c r="E250" s="10">
        <v>229.5</v>
      </c>
      <c r="F250" s="4" t="s">
        <v>58</v>
      </c>
      <c r="G250" s="3" t="s">
        <v>59</v>
      </c>
      <c r="H250" s="10">
        <v>17.39</v>
      </c>
      <c r="I250" s="31"/>
    </row>
    <row r="251" spans="1:9" ht="26.1" customHeight="1">
      <c r="A251" s="36"/>
      <c r="B251" s="14" t="s">
        <v>35</v>
      </c>
      <c r="C251" s="13"/>
      <c r="D251" s="10"/>
      <c r="E251" s="10"/>
      <c r="F251" s="4"/>
      <c r="G251" s="3"/>
      <c r="H251" s="10">
        <v>89.13</v>
      </c>
      <c r="I251" s="31"/>
    </row>
    <row r="252" spans="1:9" ht="26.1" customHeight="1">
      <c r="A252" s="37" t="s">
        <v>228</v>
      </c>
      <c r="B252" s="13" t="s">
        <v>229</v>
      </c>
      <c r="C252" s="13"/>
      <c r="D252" s="10">
        <v>2.5</v>
      </c>
      <c r="E252" s="10">
        <v>105</v>
      </c>
      <c r="F252" s="4" t="s">
        <v>21</v>
      </c>
      <c r="G252" s="3" t="s">
        <v>22</v>
      </c>
      <c r="H252" s="10">
        <f>E252/10</f>
        <v>10.5</v>
      </c>
      <c r="I252" s="31"/>
    </row>
    <row r="253" spans="1:9" ht="26.1" customHeight="1">
      <c r="A253" s="42"/>
      <c r="B253" s="13" t="s">
        <v>229</v>
      </c>
      <c r="C253" s="13"/>
      <c r="D253" s="10">
        <v>13</v>
      </c>
      <c r="E253" s="10">
        <v>198.9</v>
      </c>
      <c r="F253" s="4" t="s">
        <v>21</v>
      </c>
      <c r="G253" s="3" t="s">
        <v>22</v>
      </c>
      <c r="H253" s="10">
        <f t="shared" ref="H253:H264" si="4">E253/10</f>
        <v>19.89</v>
      </c>
      <c r="I253" s="31"/>
    </row>
    <row r="254" spans="1:9" ht="26.1" customHeight="1">
      <c r="A254" s="42"/>
      <c r="B254" s="13" t="s">
        <v>229</v>
      </c>
      <c r="C254" s="13"/>
      <c r="D254" s="10">
        <v>10</v>
      </c>
      <c r="E254" s="10">
        <v>282</v>
      </c>
      <c r="F254" s="4" t="s">
        <v>21</v>
      </c>
      <c r="G254" s="3" t="s">
        <v>22</v>
      </c>
      <c r="H254" s="10">
        <f t="shared" si="4"/>
        <v>28.2</v>
      </c>
      <c r="I254" s="31"/>
    </row>
    <row r="255" spans="1:9" ht="26.1" customHeight="1">
      <c r="A255" s="42"/>
      <c r="B255" s="13" t="s">
        <v>229</v>
      </c>
      <c r="C255" s="13"/>
      <c r="D255" s="10">
        <v>20</v>
      </c>
      <c r="E255" s="10">
        <v>530</v>
      </c>
      <c r="F255" s="4" t="s">
        <v>21</v>
      </c>
      <c r="G255" s="3" t="s">
        <v>22</v>
      </c>
      <c r="H255" s="10">
        <f t="shared" si="4"/>
        <v>53</v>
      </c>
      <c r="I255" s="31"/>
    </row>
    <row r="256" spans="1:9" ht="26.1" customHeight="1">
      <c r="A256" s="42"/>
      <c r="B256" s="13" t="s">
        <v>229</v>
      </c>
      <c r="C256" s="13"/>
      <c r="D256" s="10">
        <v>13</v>
      </c>
      <c r="E256" s="10">
        <v>312</v>
      </c>
      <c r="F256" s="4" t="s">
        <v>21</v>
      </c>
      <c r="G256" s="3" t="s">
        <v>22</v>
      </c>
      <c r="H256" s="10">
        <f t="shared" si="4"/>
        <v>31.2</v>
      </c>
      <c r="I256" s="31" t="s">
        <v>70</v>
      </c>
    </row>
    <row r="257" spans="1:9" ht="26.1" customHeight="1">
      <c r="A257" s="43"/>
      <c r="B257" s="13" t="s">
        <v>229</v>
      </c>
      <c r="C257" s="13"/>
      <c r="D257" s="10">
        <v>14</v>
      </c>
      <c r="E257" s="10">
        <v>231</v>
      </c>
      <c r="F257" s="4" t="s">
        <v>58</v>
      </c>
      <c r="G257" s="3" t="s">
        <v>59</v>
      </c>
      <c r="H257" s="10">
        <v>17.5</v>
      </c>
      <c r="I257" s="31"/>
    </row>
    <row r="258" spans="1:9" ht="26.1" customHeight="1">
      <c r="A258" s="35" t="s">
        <v>228</v>
      </c>
      <c r="B258" s="13" t="s">
        <v>229</v>
      </c>
      <c r="C258" s="13"/>
      <c r="D258" s="10">
        <v>16</v>
      </c>
      <c r="E258" s="10">
        <v>264</v>
      </c>
      <c r="F258" s="4" t="s">
        <v>21</v>
      </c>
      <c r="G258" s="3" t="s">
        <v>22</v>
      </c>
      <c r="H258" s="10">
        <f t="shared" si="4"/>
        <v>26.4</v>
      </c>
      <c r="I258" s="31"/>
    </row>
    <row r="259" spans="1:9" ht="26.1" customHeight="1">
      <c r="A259" s="35"/>
      <c r="B259" s="13" t="s">
        <v>229</v>
      </c>
      <c r="C259" s="13"/>
      <c r="D259" s="10">
        <v>10</v>
      </c>
      <c r="E259" s="10">
        <v>294</v>
      </c>
      <c r="F259" s="4" t="s">
        <v>21</v>
      </c>
      <c r="G259" s="3" t="s">
        <v>22</v>
      </c>
      <c r="H259" s="10">
        <f t="shared" si="4"/>
        <v>29.4</v>
      </c>
      <c r="I259" s="31"/>
    </row>
    <row r="260" spans="1:9" ht="21.95" customHeight="1">
      <c r="A260" s="35"/>
      <c r="B260" s="13" t="s">
        <v>229</v>
      </c>
      <c r="C260" s="13"/>
      <c r="D260" s="10">
        <v>5</v>
      </c>
      <c r="E260" s="10">
        <v>155</v>
      </c>
      <c r="F260" s="4" t="s">
        <v>21</v>
      </c>
      <c r="G260" s="3" t="s">
        <v>22</v>
      </c>
      <c r="H260" s="10">
        <f t="shared" si="4"/>
        <v>15.5</v>
      </c>
      <c r="I260" s="31"/>
    </row>
    <row r="261" spans="1:9" ht="21.95" customHeight="1">
      <c r="A261" s="35"/>
      <c r="B261" s="13" t="s">
        <v>229</v>
      </c>
      <c r="C261" s="13"/>
      <c r="D261" s="10">
        <v>11</v>
      </c>
      <c r="E261" s="10">
        <v>322.3</v>
      </c>
      <c r="F261" s="4" t="s">
        <v>21</v>
      </c>
      <c r="G261" s="3" t="s">
        <v>22</v>
      </c>
      <c r="H261" s="10">
        <f t="shared" si="4"/>
        <v>32.229999999999997</v>
      </c>
      <c r="I261" s="31"/>
    </row>
    <row r="262" spans="1:9" ht="21.95" customHeight="1">
      <c r="A262" s="35"/>
      <c r="B262" s="13" t="s">
        <v>229</v>
      </c>
      <c r="C262" s="10"/>
      <c r="D262" s="10">
        <v>14</v>
      </c>
      <c r="E262" s="10">
        <v>357</v>
      </c>
      <c r="F262" s="4" t="s">
        <v>21</v>
      </c>
      <c r="G262" s="3" t="s">
        <v>22</v>
      </c>
      <c r="H262" s="10">
        <f t="shared" si="4"/>
        <v>35.700000000000003</v>
      </c>
      <c r="I262" s="31"/>
    </row>
    <row r="263" spans="1:9" ht="21.95" customHeight="1">
      <c r="A263" s="35"/>
      <c r="B263" s="13" t="s">
        <v>229</v>
      </c>
      <c r="C263" s="13"/>
      <c r="D263" s="10">
        <v>19</v>
      </c>
      <c r="E263" s="10">
        <v>442.7</v>
      </c>
      <c r="F263" s="4" t="s">
        <v>21</v>
      </c>
      <c r="G263" s="3" t="s">
        <v>22</v>
      </c>
      <c r="H263" s="10">
        <f t="shared" si="4"/>
        <v>44.27</v>
      </c>
      <c r="I263" s="31"/>
    </row>
    <row r="264" spans="1:9" ht="21.95" customHeight="1">
      <c r="A264" s="35"/>
      <c r="B264" s="13" t="s">
        <v>229</v>
      </c>
      <c r="C264" s="13"/>
      <c r="D264" s="10">
        <v>26</v>
      </c>
      <c r="E264" s="10">
        <v>509.6</v>
      </c>
      <c r="F264" s="4" t="s">
        <v>21</v>
      </c>
      <c r="G264" s="3" t="s">
        <v>22</v>
      </c>
      <c r="H264" s="10">
        <f t="shared" si="4"/>
        <v>50.96</v>
      </c>
      <c r="I264" s="31"/>
    </row>
    <row r="265" spans="1:9" ht="21.95" customHeight="1">
      <c r="A265" s="35"/>
      <c r="B265" s="14" t="s">
        <v>35</v>
      </c>
      <c r="C265" s="13"/>
      <c r="D265" s="10"/>
      <c r="E265" s="10"/>
      <c r="F265" s="8"/>
      <c r="G265" s="21"/>
      <c r="H265" s="10">
        <f>SUM(H252:H264)</f>
        <v>394.75</v>
      </c>
      <c r="I265" s="31"/>
    </row>
    <row r="266" spans="1:9" ht="21.95" customHeight="1">
      <c r="A266" s="35" t="s">
        <v>230</v>
      </c>
      <c r="B266" s="13" t="s">
        <v>231</v>
      </c>
      <c r="C266" s="13"/>
      <c r="D266" s="10">
        <v>12</v>
      </c>
      <c r="E266" s="10">
        <v>277.2</v>
      </c>
      <c r="F266" s="4" t="s">
        <v>58</v>
      </c>
      <c r="G266" s="3" t="s">
        <v>59</v>
      </c>
      <c r="H266" s="15">
        <f>E266/13.2</f>
        <v>21</v>
      </c>
      <c r="I266" s="31"/>
    </row>
    <row r="267" spans="1:9" ht="21.95" customHeight="1">
      <c r="A267" s="36"/>
      <c r="B267" s="13" t="s">
        <v>231</v>
      </c>
      <c r="C267" s="13"/>
      <c r="D267" s="10">
        <v>5</v>
      </c>
      <c r="E267" s="10">
        <v>125</v>
      </c>
      <c r="F267" s="4" t="s">
        <v>58</v>
      </c>
      <c r="G267" s="3" t="s">
        <v>59</v>
      </c>
      <c r="H267" s="15">
        <f>E267/13.2</f>
        <v>9.4696969696969706</v>
      </c>
      <c r="I267" s="31"/>
    </row>
    <row r="268" spans="1:9" ht="21.95" customHeight="1">
      <c r="A268" s="36"/>
      <c r="B268" s="13" t="s">
        <v>231</v>
      </c>
      <c r="C268" s="13"/>
      <c r="D268" s="10">
        <v>18</v>
      </c>
      <c r="E268" s="10">
        <v>786.6</v>
      </c>
      <c r="F268" s="4" t="s">
        <v>58</v>
      </c>
      <c r="G268" s="3" t="s">
        <v>59</v>
      </c>
      <c r="H268" s="15">
        <f>E268/13.2</f>
        <v>59.590909090909101</v>
      </c>
      <c r="I268" s="31"/>
    </row>
    <row r="269" spans="1:9" ht="21.95" customHeight="1">
      <c r="A269" s="36"/>
      <c r="B269" s="14" t="s">
        <v>35</v>
      </c>
      <c r="C269" s="13"/>
      <c r="D269" s="10"/>
      <c r="E269" s="10"/>
      <c r="F269" s="8"/>
      <c r="G269" s="21"/>
      <c r="H269" s="15">
        <f>SUM(H266:H268)</f>
        <v>90.060606060606105</v>
      </c>
      <c r="I269" s="31"/>
    </row>
    <row r="270" spans="1:9" ht="21.95" customHeight="1">
      <c r="A270" s="35" t="s">
        <v>232</v>
      </c>
      <c r="B270" s="13" t="s">
        <v>233</v>
      </c>
      <c r="C270" s="13"/>
      <c r="D270" s="10">
        <v>12</v>
      </c>
      <c r="E270" s="10">
        <v>228</v>
      </c>
      <c r="F270" s="4" t="s">
        <v>58</v>
      </c>
      <c r="G270" s="3" t="s">
        <v>59</v>
      </c>
      <c r="H270" s="10">
        <v>17.27</v>
      </c>
      <c r="I270" s="31"/>
    </row>
    <row r="271" spans="1:9" ht="21.95" customHeight="1">
      <c r="A271" s="35"/>
      <c r="B271" s="13" t="s">
        <v>233</v>
      </c>
      <c r="C271" s="13"/>
      <c r="D271" s="10">
        <v>6</v>
      </c>
      <c r="E271" s="10">
        <v>177</v>
      </c>
      <c r="F271" s="4" t="s">
        <v>58</v>
      </c>
      <c r="G271" s="3" t="s">
        <v>59</v>
      </c>
      <c r="H271" s="10">
        <v>13.41</v>
      </c>
      <c r="I271" s="31"/>
    </row>
    <row r="272" spans="1:9" ht="21.95" customHeight="1">
      <c r="A272" s="35"/>
      <c r="B272" s="14" t="s">
        <v>35</v>
      </c>
      <c r="C272" s="13"/>
      <c r="D272" s="10"/>
      <c r="E272" s="10"/>
      <c r="F272" s="8"/>
      <c r="G272" s="21"/>
      <c r="H272" s="10">
        <v>30.68</v>
      </c>
      <c r="I272" s="31"/>
    </row>
    <row r="273" spans="1:9" ht="21.95" customHeight="1">
      <c r="A273" s="35" t="s">
        <v>234</v>
      </c>
      <c r="B273" s="13" t="s">
        <v>235</v>
      </c>
      <c r="C273" s="13"/>
      <c r="D273" s="10">
        <v>22</v>
      </c>
      <c r="E273" s="10">
        <v>1042.8</v>
      </c>
      <c r="F273" s="4" t="s">
        <v>58</v>
      </c>
      <c r="G273" s="3" t="s">
        <v>59</v>
      </c>
      <c r="H273" s="10">
        <v>79</v>
      </c>
      <c r="I273" s="31"/>
    </row>
    <row r="274" spans="1:9" ht="21.95" customHeight="1">
      <c r="A274" s="35"/>
      <c r="B274" s="14" t="s">
        <v>35</v>
      </c>
      <c r="C274" s="13"/>
      <c r="D274" s="10"/>
      <c r="E274" s="10"/>
      <c r="F274" s="8"/>
      <c r="G274" s="21"/>
      <c r="H274" s="10">
        <v>79</v>
      </c>
      <c r="I274" s="31"/>
    </row>
    <row r="275" spans="1:9" ht="21.95" customHeight="1">
      <c r="A275" s="35" t="s">
        <v>236</v>
      </c>
      <c r="B275" s="13" t="s">
        <v>237</v>
      </c>
      <c r="C275" s="13"/>
      <c r="D275" s="10">
        <v>10</v>
      </c>
      <c r="E275" s="10">
        <v>264</v>
      </c>
      <c r="F275" s="4" t="s">
        <v>58</v>
      </c>
      <c r="G275" s="3" t="s">
        <v>59</v>
      </c>
      <c r="H275" s="10">
        <v>20</v>
      </c>
      <c r="I275" s="31"/>
    </row>
    <row r="276" spans="1:9" ht="21.95" customHeight="1">
      <c r="A276" s="35"/>
      <c r="B276" s="13" t="s">
        <v>237</v>
      </c>
      <c r="C276" s="13"/>
      <c r="D276" s="10">
        <v>33</v>
      </c>
      <c r="E276" s="10">
        <v>881.1</v>
      </c>
      <c r="F276" s="4" t="s">
        <v>58</v>
      </c>
      <c r="G276" s="3" t="s">
        <v>59</v>
      </c>
      <c r="H276" s="10">
        <v>66.75</v>
      </c>
      <c r="I276" s="31"/>
    </row>
    <row r="277" spans="1:9" ht="21.95" customHeight="1">
      <c r="A277" s="35"/>
      <c r="B277" s="14" t="s">
        <v>35</v>
      </c>
      <c r="C277" s="13"/>
      <c r="D277" s="10"/>
      <c r="E277" s="10"/>
      <c r="F277" s="8"/>
      <c r="G277" s="21"/>
      <c r="H277" s="10">
        <f>SUM(H275:H276)</f>
        <v>86.75</v>
      </c>
      <c r="I277" s="31"/>
    </row>
    <row r="278" spans="1:9" ht="21.95" customHeight="1">
      <c r="A278" s="35" t="s">
        <v>238</v>
      </c>
      <c r="B278" s="13" t="s">
        <v>239</v>
      </c>
      <c r="C278" s="13"/>
      <c r="D278" s="10">
        <v>32</v>
      </c>
      <c r="E278" s="10">
        <v>406.4</v>
      </c>
      <c r="F278" s="4" t="s">
        <v>58</v>
      </c>
      <c r="G278" s="3" t="s">
        <v>59</v>
      </c>
      <c r="H278" s="10">
        <v>30.78</v>
      </c>
      <c r="I278" s="31"/>
    </row>
    <row r="279" spans="1:9" ht="21.95" customHeight="1">
      <c r="A279" s="35"/>
      <c r="B279" s="14" t="s">
        <v>35</v>
      </c>
      <c r="C279" s="13"/>
      <c r="D279" s="10"/>
      <c r="E279" s="10"/>
      <c r="F279" s="10"/>
      <c r="G279" s="21"/>
      <c r="H279" s="10">
        <v>30.78</v>
      </c>
      <c r="I279" s="31"/>
    </row>
    <row r="280" spans="1:9" s="2" customFormat="1" ht="21.95" customHeight="1">
      <c r="A280" s="11"/>
      <c r="B280" s="22" t="s">
        <v>240</v>
      </c>
      <c r="C280" s="11"/>
      <c r="D280" s="11"/>
      <c r="E280" s="11"/>
      <c r="F280" s="11"/>
      <c r="G280" s="11"/>
      <c r="H280" s="11">
        <v>7250.92</v>
      </c>
      <c r="I280" s="32"/>
    </row>
  </sheetData>
  <sheetProtection formatCells="0" formatColumns="0" formatRows="0" insertColumns="0" insertRows="0" insertHyperlinks="0" deleteColumns="0" deleteRows="0" sort="0" autoFilter="0" pivotTables="0"/>
  <autoFilter ref="A1:I280">
    <extLst/>
  </autoFilter>
  <mergeCells count="67">
    <mergeCell ref="I256:I280"/>
    <mergeCell ref="I140:I161"/>
    <mergeCell ref="I162:I183"/>
    <mergeCell ref="I184:I209"/>
    <mergeCell ref="I210:I233"/>
    <mergeCell ref="I234:I255"/>
    <mergeCell ref="I26:I47"/>
    <mergeCell ref="I48:I69"/>
    <mergeCell ref="I70:I92"/>
    <mergeCell ref="I93:I116"/>
    <mergeCell ref="I117:I139"/>
    <mergeCell ref="A270:A272"/>
    <mergeCell ref="A273:A274"/>
    <mergeCell ref="A275:A277"/>
    <mergeCell ref="A278:A279"/>
    <mergeCell ref="B178:B182"/>
    <mergeCell ref="A240:A246"/>
    <mergeCell ref="A247:A251"/>
    <mergeCell ref="A252:A257"/>
    <mergeCell ref="A258:A265"/>
    <mergeCell ref="A266:A269"/>
    <mergeCell ref="A214:A216"/>
    <mergeCell ref="A217:A219"/>
    <mergeCell ref="A220:A224"/>
    <mergeCell ref="A225:A233"/>
    <mergeCell ref="A234:A239"/>
    <mergeCell ref="A175:A177"/>
    <mergeCell ref="A178:A183"/>
    <mergeCell ref="A184:A185"/>
    <mergeCell ref="A186:A211"/>
    <mergeCell ref="A212:A213"/>
    <mergeCell ref="A144:A146"/>
    <mergeCell ref="A147:A152"/>
    <mergeCell ref="A153:A157"/>
    <mergeCell ref="A158:A161"/>
    <mergeCell ref="A162:A174"/>
    <mergeCell ref="A121:A124"/>
    <mergeCell ref="A125:A127"/>
    <mergeCell ref="A128:A129"/>
    <mergeCell ref="A130:A139"/>
    <mergeCell ref="A140:A143"/>
    <mergeCell ref="A98:A101"/>
    <mergeCell ref="A102:A106"/>
    <mergeCell ref="A107:A111"/>
    <mergeCell ref="A112:A116"/>
    <mergeCell ref="A117:A120"/>
    <mergeCell ref="A75:A86"/>
    <mergeCell ref="A87:A89"/>
    <mergeCell ref="A90:A92"/>
    <mergeCell ref="A93:A95"/>
    <mergeCell ref="A96:A97"/>
    <mergeCell ref="A42:A44"/>
    <mergeCell ref="A48:A53"/>
    <mergeCell ref="A54:A58"/>
    <mergeCell ref="A59:A69"/>
    <mergeCell ref="A70:A74"/>
    <mergeCell ref="A21:A25"/>
    <mergeCell ref="A26:A29"/>
    <mergeCell ref="A30:A32"/>
    <mergeCell ref="A33:A36"/>
    <mergeCell ref="A37:A41"/>
    <mergeCell ref="A1:I1"/>
    <mergeCell ref="A2:I2"/>
    <mergeCell ref="A4:A12"/>
    <mergeCell ref="A13:A18"/>
    <mergeCell ref="A19:A20"/>
    <mergeCell ref="I4:I18"/>
  </mergeCells>
  <phoneticPr fontId="8" type="noConversion"/>
  <pageMargins left="0.70069444444444495" right="0.70069444444444495" top="0.75138888888888899" bottom="0.75138888888888899" header="0.29861111111111099" footer="0.29861111111111099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Worksheet</vt:lpstr>
      <vt:lpstr>Worksheet!Print_Titles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xbany</cp:lastModifiedBy>
  <dcterms:created xsi:type="dcterms:W3CDTF">2023-04-10T13:53:00Z</dcterms:created>
  <dcterms:modified xsi:type="dcterms:W3CDTF">2024-05-21T03:47:42Z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65425A5AEA4A415ABF4A80B4BE76D3EA_13</vt:lpwstr>
  </property>
</Properties>
</file>