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activeTab="2"/>
  </bookViews>
  <sheets>
    <sheet name="封面" sheetId="40" r:id="rId1"/>
    <sheet name="填报说明" sheetId="30" r:id="rId2"/>
    <sheet name="基本数据" sheetId="31" r:id="rId3"/>
    <sheet name="1部门收支预算总表" sheetId="4" r:id="rId4"/>
    <sheet name="2部门收入总表" sheetId="22" r:id="rId5"/>
    <sheet name="3部门支出总表" sheetId="27" r:id="rId6"/>
    <sheet name="4财政拨款收支总表 " sheetId="26" r:id="rId7"/>
    <sheet name="5一般公共预算支出表（政府预算支出经济分类）" sheetId="8" r:id="rId8"/>
    <sheet name="6一般公共预算基本支出表 (部门预算支出经济分类)" sheetId="34" r:id="rId9"/>
    <sheet name="7政府性基金支出表" sheetId="25" r:id="rId10"/>
    <sheet name="8“三公”经费预算表" sheetId="7" r:id="rId11"/>
    <sheet name="9项目支出明细表" sheetId="28" r:id="rId12"/>
    <sheet name="10政府采购预算表" sheetId="29" r:id="rId13"/>
    <sheet name="11非税收入表 " sheetId="32" r:id="rId14"/>
    <sheet name="12非税收入安排的支出表" sheetId="33" r:id="rId15"/>
    <sheet name="13政府购买服务预算表" sheetId="35" r:id="rId16"/>
    <sheet name="部门整体支出绩效目标申报表" sheetId="37" r:id="rId17"/>
  </sheets>
  <definedNames>
    <definedName name="_xlnm.Print_Area" localSheetId="13">'11非税收入表 '!$A$1:$D$31</definedName>
    <definedName name="_xlnm.Print_Area" localSheetId="14">'12非税收入安排的支出表'!$A$1:$C$31</definedName>
    <definedName name="_xlnm.Print_Area" localSheetId="15">'13政府购买服务预算表'!$A$1:$Q$23</definedName>
    <definedName name="_xlnm.Print_Area" localSheetId="3">'1部门收支预算总表'!$A$1:$F$33</definedName>
    <definedName name="_xlnm.Print_Area" localSheetId="4">'2部门收入总表'!$A$1:$M$28</definedName>
    <definedName name="_xlnm.Print_Area" localSheetId="6">'4财政拨款收支总表 '!$A$1:$F$31</definedName>
    <definedName name="_xlnm.Print_Area" localSheetId="11">'9项目支出明细表'!#REF!</definedName>
    <definedName name="_xlnm.Print_Area" localSheetId="16">#REF!</definedName>
    <definedName name="_xlnm.Print_Area">#REF!</definedName>
    <definedName name="_xlnm.Print_Titles" localSheetId="13">'11非税收入表 '!$1:$5</definedName>
    <definedName name="_xlnm.Print_Titles" localSheetId="14">'12非税收入安排的支出表'!$1:$4</definedName>
    <definedName name="_xlnm.Print_Titles" localSheetId="15">'13政府购买服务预算表'!$1:$1</definedName>
    <definedName name="_xlnm.Print_Titles" localSheetId="3">'1部门收支预算总表'!$2:$5</definedName>
    <definedName name="_xlnm.Print_Titles" localSheetId="4">'2部门收入总表'!$1:$5</definedName>
    <definedName name="_xlnm.Print_Titles" localSheetId="5">'3部门支出总表'!$1:$6</definedName>
    <definedName name="_xlnm.Print_Titles" localSheetId="6">'4财政拨款收支总表 '!$1:$5</definedName>
    <definedName name="_xlnm.Print_Titles" localSheetId="7">'5一般公共预算支出表（政府预算支出经济分类）'!$1:$5</definedName>
    <definedName name="_xlnm.Print_Titles" localSheetId="8">'6一般公共预算基本支出表 (部门预算支出经济分类)'!$1:$5</definedName>
    <definedName name="录入表" localSheetId="11">#REF!</definedName>
    <definedName name="录入表" localSheetId="16">#REF!</definedName>
    <definedName name="录入表">#REF!</definedName>
  </definedNames>
  <calcPr calcId="144525"/>
</workbook>
</file>

<file path=xl/comments1.xml><?xml version="1.0" encoding="utf-8"?>
<comments xmlns="http://schemas.openxmlformats.org/spreadsheetml/2006/main">
  <authors>
    <author>作者</author>
    <author>xbany</author>
  </authors>
  <commentList>
    <comment ref="B7" authorId="0">
      <text>
        <r>
          <rPr>
            <b/>
            <sz val="9"/>
            <rFont val="宋体"/>
            <charset val="134"/>
          </rPr>
          <t>作者:</t>
        </r>
        <r>
          <rPr>
            <sz val="9"/>
            <rFont val="宋体"/>
            <charset val="134"/>
          </rPr>
          <t xml:space="preserve">
按下达的控制数填列</t>
        </r>
      </text>
    </comment>
    <comment ref="F7" authorId="1">
      <text>
        <r>
          <rPr>
            <b/>
            <sz val="9"/>
            <rFont val="Tahoma"/>
            <charset val="134"/>
          </rPr>
          <t>xbany:</t>
        </r>
        <r>
          <rPr>
            <sz val="9"/>
            <rFont val="Tahoma"/>
            <charset val="134"/>
          </rPr>
          <t xml:space="preserve">
财政下达的控制数填列</t>
        </r>
      </text>
    </comment>
    <comment ref="F8" authorId="1">
      <text>
        <r>
          <rPr>
            <b/>
            <sz val="9"/>
            <rFont val="Tahoma"/>
            <charset val="134"/>
          </rPr>
          <t>xbany:</t>
        </r>
        <r>
          <rPr>
            <sz val="9"/>
            <rFont val="Tahoma"/>
            <charset val="134"/>
          </rPr>
          <t xml:space="preserve">
财政下达的控制数填列</t>
        </r>
      </text>
    </comment>
    <comment ref="B9" authorId="0">
      <text>
        <r>
          <rPr>
            <b/>
            <sz val="9"/>
            <rFont val="宋体"/>
            <charset val="134"/>
          </rPr>
          <t>作者:</t>
        </r>
        <r>
          <rPr>
            <sz val="9"/>
            <rFont val="宋体"/>
            <charset val="134"/>
          </rPr>
          <t xml:space="preserve">
按下达的控制数填列</t>
        </r>
      </text>
    </comment>
    <comment ref="F9" authorId="1">
      <text>
        <r>
          <rPr>
            <b/>
            <sz val="9"/>
            <rFont val="Tahoma"/>
            <charset val="134"/>
          </rPr>
          <t>xbany:</t>
        </r>
        <r>
          <rPr>
            <sz val="9"/>
            <rFont val="Tahoma"/>
            <charset val="134"/>
          </rPr>
          <t xml:space="preserve">
财政下达的控制数填列</t>
        </r>
      </text>
    </comment>
    <comment ref="B10" authorId="0">
      <text>
        <r>
          <rPr>
            <b/>
            <sz val="9"/>
            <rFont val="宋体"/>
            <charset val="134"/>
          </rPr>
          <t>作者:</t>
        </r>
        <r>
          <rPr>
            <sz val="9"/>
            <rFont val="宋体"/>
            <charset val="134"/>
          </rPr>
          <t xml:space="preserve">
按下达的控制数填列</t>
        </r>
      </text>
    </comment>
    <comment ref="F10" authorId="1">
      <text>
        <r>
          <rPr>
            <b/>
            <sz val="9"/>
            <rFont val="Tahoma"/>
            <charset val="134"/>
          </rPr>
          <t>xbany:</t>
        </r>
        <r>
          <rPr>
            <sz val="9"/>
            <rFont val="Tahoma"/>
            <charset val="134"/>
          </rPr>
          <t xml:space="preserve">
财政下达的控制数填列</t>
        </r>
      </text>
    </comment>
    <comment ref="B11" authorId="0">
      <text>
        <r>
          <rPr>
            <b/>
            <sz val="9"/>
            <rFont val="宋体"/>
            <charset val="134"/>
          </rPr>
          <t>作者:</t>
        </r>
        <r>
          <rPr>
            <sz val="9"/>
            <rFont val="宋体"/>
            <charset val="134"/>
          </rPr>
          <t xml:space="preserve">
按下达的控制数填列</t>
        </r>
      </text>
    </comment>
    <comment ref="B12" authorId="0">
      <text>
        <r>
          <rPr>
            <b/>
            <sz val="9"/>
            <rFont val="宋体"/>
            <charset val="134"/>
          </rPr>
          <t>作者:</t>
        </r>
        <r>
          <rPr>
            <sz val="9"/>
            <rFont val="宋体"/>
            <charset val="134"/>
          </rPr>
          <t xml:space="preserve">
按下达的控制数填列</t>
        </r>
      </text>
    </comment>
    <comment ref="B13" authorId="0">
      <text>
        <r>
          <rPr>
            <b/>
            <sz val="9"/>
            <rFont val="宋体"/>
            <charset val="134"/>
          </rPr>
          <t>作者:</t>
        </r>
        <r>
          <rPr>
            <sz val="9"/>
            <rFont val="宋体"/>
            <charset val="134"/>
          </rPr>
          <t xml:space="preserve">
按下达的控制数填列</t>
        </r>
      </text>
    </comment>
    <comment ref="D13" authorId="0">
      <text>
        <r>
          <rPr>
            <b/>
            <sz val="9"/>
            <rFont val="宋体"/>
            <charset val="134"/>
          </rPr>
          <t>作者:</t>
        </r>
        <r>
          <rPr>
            <sz val="9"/>
            <rFont val="宋体"/>
            <charset val="134"/>
          </rPr>
          <t xml:space="preserve">
填财政下达的控制数中养老保险、工伤保险、失业保险和对个人和家庭补助内的离退休人员生活补贴、遗属、落政、编外等</t>
        </r>
      </text>
    </comment>
    <comment ref="B14" authorId="0">
      <text>
        <r>
          <rPr>
            <b/>
            <sz val="9"/>
            <rFont val="宋体"/>
            <charset val="134"/>
          </rPr>
          <t>作者:</t>
        </r>
        <r>
          <rPr>
            <sz val="9"/>
            <rFont val="宋体"/>
            <charset val="134"/>
          </rPr>
          <t xml:space="preserve">
按下达的控制数填列</t>
        </r>
      </text>
    </comment>
    <comment ref="D14" authorId="1">
      <text>
        <r>
          <rPr>
            <b/>
            <sz val="9"/>
            <rFont val="Tahoma"/>
            <charset val="134"/>
          </rPr>
          <t>xbany:</t>
        </r>
        <r>
          <rPr>
            <sz val="9"/>
            <rFont val="Tahoma"/>
            <charset val="134"/>
          </rPr>
          <t xml:space="preserve">
</t>
        </r>
        <r>
          <rPr>
            <sz val="9"/>
            <rFont val="宋体"/>
            <charset val="134"/>
          </rPr>
          <t>财政下达控制数中医疗保险</t>
        </r>
      </text>
    </comment>
    <comment ref="B15" authorId="0">
      <text>
        <r>
          <rPr>
            <b/>
            <sz val="9"/>
            <rFont val="宋体"/>
            <charset val="134"/>
          </rPr>
          <t>作者:</t>
        </r>
        <r>
          <rPr>
            <sz val="9"/>
            <rFont val="宋体"/>
            <charset val="134"/>
          </rPr>
          <t xml:space="preserve">
按下达的控制数填列</t>
        </r>
      </text>
    </comment>
    <comment ref="B17" authorId="0">
      <text>
        <r>
          <rPr>
            <b/>
            <sz val="9"/>
            <rFont val="宋体"/>
            <charset val="134"/>
          </rPr>
          <t>作者:</t>
        </r>
        <r>
          <rPr>
            <sz val="9"/>
            <rFont val="宋体"/>
            <charset val="134"/>
          </rPr>
          <t xml:space="preserve">
按下达的控制数填列</t>
        </r>
      </text>
    </comment>
    <comment ref="B18" authorId="0">
      <text>
        <r>
          <rPr>
            <b/>
            <sz val="9"/>
            <rFont val="宋体"/>
            <charset val="134"/>
          </rPr>
          <t>作者:</t>
        </r>
        <r>
          <rPr>
            <sz val="9"/>
            <rFont val="宋体"/>
            <charset val="134"/>
          </rPr>
          <t xml:space="preserve">
按下达的控制数填列</t>
        </r>
      </text>
    </comment>
    <comment ref="B20" authorId="0">
      <text>
        <r>
          <rPr>
            <b/>
            <sz val="9"/>
            <rFont val="宋体"/>
            <charset val="134"/>
          </rPr>
          <t>作者:</t>
        </r>
        <r>
          <rPr>
            <sz val="9"/>
            <rFont val="宋体"/>
            <charset val="134"/>
          </rPr>
          <t xml:space="preserve">
按下达的控制数填列</t>
        </r>
      </text>
    </comment>
    <comment ref="B21" authorId="0">
      <text>
        <r>
          <rPr>
            <b/>
            <sz val="9"/>
            <rFont val="宋体"/>
            <charset val="134"/>
          </rPr>
          <t>作者:</t>
        </r>
        <r>
          <rPr>
            <sz val="9"/>
            <rFont val="宋体"/>
            <charset val="134"/>
          </rPr>
          <t xml:space="preserve">
按下达的控制数填列</t>
        </r>
      </text>
    </comment>
    <comment ref="B22" authorId="0">
      <text>
        <r>
          <rPr>
            <b/>
            <sz val="9"/>
            <rFont val="宋体"/>
            <charset val="134"/>
          </rPr>
          <t>作者:</t>
        </r>
        <r>
          <rPr>
            <sz val="9"/>
            <rFont val="宋体"/>
            <charset val="134"/>
          </rPr>
          <t xml:space="preserve">
按下达的控制数填列</t>
        </r>
      </text>
    </comment>
    <comment ref="B23" authorId="0">
      <text>
        <r>
          <rPr>
            <b/>
            <sz val="9"/>
            <rFont val="宋体"/>
            <charset val="134"/>
          </rPr>
          <t>作者:</t>
        </r>
        <r>
          <rPr>
            <sz val="9"/>
            <rFont val="宋体"/>
            <charset val="134"/>
          </rPr>
          <t xml:space="preserve">
按下达的控制数填列</t>
        </r>
      </text>
    </comment>
    <comment ref="B24" authorId="0">
      <text>
        <r>
          <rPr>
            <b/>
            <sz val="9"/>
            <rFont val="宋体"/>
            <charset val="134"/>
          </rPr>
          <t>作者:</t>
        </r>
        <r>
          <rPr>
            <sz val="9"/>
            <rFont val="宋体"/>
            <charset val="134"/>
          </rPr>
          <t xml:space="preserve">
按下达的控制数填列</t>
        </r>
      </text>
    </comment>
    <comment ref="D24" authorId="0">
      <text>
        <r>
          <rPr>
            <b/>
            <sz val="9"/>
            <rFont val="宋体"/>
            <charset val="134"/>
          </rPr>
          <t>作者:</t>
        </r>
        <r>
          <rPr>
            <sz val="9"/>
            <rFont val="宋体"/>
            <charset val="134"/>
          </rPr>
          <t xml:space="preserve">
填财政下达的控制数中的住房公积金</t>
        </r>
      </text>
    </comment>
  </commentList>
</comments>
</file>

<file path=xl/sharedStrings.xml><?xml version="1.0" encoding="utf-8"?>
<sst xmlns="http://schemas.openxmlformats.org/spreadsheetml/2006/main" count="1267" uniqueCount="687">
  <si>
    <t>湘乡市2019年市直行政事业单位部门预算报表</t>
  </si>
  <si>
    <t>填报单位：</t>
  </si>
  <si>
    <t>湘乡市司法局</t>
  </si>
  <si>
    <t>填报单位签章:</t>
  </si>
  <si>
    <t>填报人员：</t>
  </si>
  <si>
    <t>周晁式</t>
  </si>
  <si>
    <t>联系方式：</t>
  </si>
  <si>
    <t>湘乡市2019年市直行政事业单位部门预算      二上报表填报说明</t>
  </si>
  <si>
    <t>1、二上报表设置了公式和表格保护，表三GH列“勾稽检查”显示“正确”说明表格之间逻辑关系正确，“错误”说明报表之间存在问题，需要进一步核查；</t>
  </si>
  <si>
    <t>2、“八、社会保障和就业支出”填财政下达的控制数中养老保险、工伤保险、失业保险和对个人和家庭补助内的离退休人员生活补贴、遗属、落政、编外等；</t>
  </si>
  <si>
    <t>3、“九、卫生健康支出”财政下达控制数中医疗保险等；</t>
  </si>
  <si>
    <t>4、“十九、住房保障支出”填财政下达的控制数中的住房公积金等；</t>
  </si>
  <si>
    <t>5、如果报表需要插行请在中间进行；</t>
  </si>
  <si>
    <r>
      <rPr>
        <sz val="14"/>
        <rFont val="宋体"/>
        <charset val="134"/>
        <scheme val="minor"/>
      </rPr>
      <t>6、表十四《部门整体支出绩效目标申报表》表十五《项目支出绩效目标申报表》纸质档加盖行政公章，请于</t>
    </r>
    <r>
      <rPr>
        <sz val="14"/>
        <color indexed="10"/>
        <rFont val="宋体"/>
        <charset val="134"/>
      </rPr>
      <t>2018年11月29日</t>
    </r>
    <r>
      <rPr>
        <sz val="14"/>
        <rFont val="宋体"/>
        <charset val="134"/>
      </rPr>
      <t>前报绩效管理股陈科处，电子档发至邮箱370221890@qq.com；</t>
    </r>
  </si>
  <si>
    <r>
      <rPr>
        <sz val="14"/>
        <rFont val="宋体"/>
        <charset val="134"/>
        <scheme val="minor"/>
      </rPr>
      <t>7、其余表格每页纸质档加盖行政公章，请于</t>
    </r>
    <r>
      <rPr>
        <sz val="14"/>
        <color indexed="10"/>
        <rFont val="宋体"/>
        <charset val="134"/>
      </rPr>
      <t>2018年11月29日</t>
    </r>
    <r>
      <rPr>
        <sz val="14"/>
        <rFont val="宋体"/>
        <charset val="134"/>
      </rPr>
      <t>前报预算股朱灵处，电子档发至邮箱xxczysg@163.com；</t>
    </r>
  </si>
  <si>
    <t>8、《湘乡市2019年部门预算管理系统》操作有问题的情况请联系工程师李工13574884820。</t>
  </si>
  <si>
    <t>表二</t>
  </si>
  <si>
    <t>2019年部门预算基本数据表</t>
  </si>
  <si>
    <t>单位名称</t>
  </si>
  <si>
    <t>项目内容</t>
  </si>
  <si>
    <t>基本数据</t>
  </si>
  <si>
    <t>备注</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</si>
  <si>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</si>
  <si>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</si>
  <si>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</si>
  <si>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</si>
  <si>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</si>
  <si>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</si>
  <si>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</si>
  <si>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</si>
  <si>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</si>
  <si>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</si>
  <si>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交通补贴（元）</t>
  </si>
  <si>
    <t>乡镇工作补贴（元）</t>
  </si>
  <si>
    <t xml:space="preserve"> 事业绩效工资人员月基本工资（元）</t>
  </si>
  <si>
    <t xml:space="preserve"> 事业人员月绩效工资（基础性绩效工资和奖励性绩效工资）（元）</t>
  </si>
  <si>
    <t>离休人员月月生活补贴（元）</t>
  </si>
  <si>
    <t>生活长期完全不能自理的离退休干部护理费标准每人每月2500元</t>
  </si>
  <si>
    <t>抗日战争时期参加革命工作的离休干部的遗孀生活补助每人每月1000元，配偶每人每月680元，</t>
  </si>
  <si>
    <t>解放战争时期参加革命工作的离休干部的遗孀生活补助费每人每月900元，配偶每人每月630元安排。</t>
  </si>
  <si>
    <t>对中华人民共和国成立前参加革命工作，中华人民共和国成立后经组织批准退职的干部按本人参加革命工作的不同时期计发生活补助。解放战争时期的每人每月900元安排</t>
  </si>
  <si>
    <t>厅（师）局级离休干部（80元/月）</t>
  </si>
  <si>
    <t>副处（县）级离休干部（52元/月）</t>
  </si>
  <si>
    <t>一般离休干部（45元/月）</t>
  </si>
  <si>
    <t>月遗属补助数</t>
  </si>
  <si>
    <t>月其他补助数</t>
  </si>
  <si>
    <t>是否缴纳工伤保险</t>
  </si>
  <si>
    <t>填是或否</t>
  </si>
  <si>
    <t>是否缴纳失业保险</t>
  </si>
  <si>
    <t>表一</t>
  </si>
  <si>
    <t>2019年部 门  收 支 预 算 总 表</t>
  </si>
  <si>
    <t>编制单位：湘乡市司法局</t>
  </si>
  <si>
    <t>金额单位：元</t>
  </si>
  <si>
    <t>收            入</t>
  </si>
  <si>
    <t>支                  出</t>
  </si>
  <si>
    <t>勾稽检查</t>
  </si>
  <si>
    <t>项                    目</t>
  </si>
  <si>
    <t>2019年预算数</t>
  </si>
  <si>
    <t>项   目（按支出功能科目分类）</t>
  </si>
  <si>
    <t>项目（按经济科目分类）</t>
  </si>
  <si>
    <t>金额</t>
  </si>
  <si>
    <t>内容</t>
  </si>
  <si>
    <t>逻辑关系</t>
  </si>
  <si>
    <t>一、公共财政预算拨款</t>
  </si>
  <si>
    <t xml:space="preserve">    一、一般公共服务支出</t>
  </si>
  <si>
    <t>一、基本支出</t>
  </si>
  <si>
    <t>收入1（表一B31、表二F6）</t>
  </si>
  <si>
    <t xml:space="preserve">    1.经费拨款</t>
  </si>
  <si>
    <t xml:space="preserve">    二、外交支出</t>
  </si>
  <si>
    <t>1、工资福利支出</t>
  </si>
  <si>
    <t>收入2（表一B8+B15+B16+B19、表十一C30）</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</si>
  <si>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</si>
  <si>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</si>
  <si>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</si>
  <si>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</si>
  <si>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</si>
  <si>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</si>
  <si>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</si>
  <si>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</si>
  <si>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</si>
  <si>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支出3（表一D31=表三F6）</t>
  </si>
  <si>
    <t xml:space="preserve">      （3）罚没收入安排的资金</t>
  </si>
  <si>
    <t xml:space="preserve">    六、科学技术支出</t>
  </si>
  <si>
    <t>三、社会保障缴费</t>
  </si>
  <si>
    <t>支出4（表一B6+B15=表四B31）</t>
  </si>
  <si>
    <t xml:space="preserve">      （4）国有资本经营收入安排的资金</t>
  </si>
  <si>
    <t xml:space="preserve">    七、文化旅游体育与传媒支出</t>
  </si>
  <si>
    <t>四、事业单位经营支出</t>
  </si>
  <si>
    <t>支出5（表一B6+B15=表四D31）</t>
  </si>
  <si>
    <t xml:space="preserve">      （5）国有资源（资产）有偿使用收入安排的资金</t>
  </si>
  <si>
    <t xml:space="preserve">    八、社会保障和就业支出</t>
  </si>
  <si>
    <t>五、对下级单位补助支出</t>
  </si>
  <si>
    <t>支出6（表一B6+B16+B19+B23+B24=表五D70）</t>
  </si>
  <si>
    <t xml:space="preserve">      （6）其他收入安排的资金</t>
  </si>
  <si>
    <t xml:space="preserve">    九、卫生健康支出</t>
  </si>
  <si>
    <t>支出7（表一B6+B16+B19+B23+B24=表六D112）</t>
  </si>
  <si>
    <t>二、政府性基金拨款</t>
  </si>
  <si>
    <t xml:space="preserve">    十、节能环保支出</t>
  </si>
  <si>
    <t>支出8（表一B15=表七F6）</t>
  </si>
  <si>
    <t>三、纳入财政专户管理的收入安排的资金</t>
  </si>
  <si>
    <t xml:space="preserve">    十一、城乡社区支出</t>
  </si>
  <si>
    <t>支出9（表一F6=表三G6）</t>
  </si>
  <si>
    <t xml:space="preserve">    1.教育收费收入安排的资金</t>
  </si>
  <si>
    <t xml:space="preserve">    十二、农林水支出</t>
  </si>
  <si>
    <t>支出10（表一F10=表三H6）</t>
  </si>
  <si>
    <t xml:space="preserve">    2.其他收入安排的资金</t>
  </si>
  <si>
    <t xml:space="preserve">    十三、交通运输支出</t>
  </si>
  <si>
    <t>支出11（表一F6=表五E70+表七G6）</t>
  </si>
  <si>
    <t>四、未纳入财政专户管理的收入安排的资金</t>
  </si>
  <si>
    <t xml:space="preserve">    十四、资源勘探信息等支出</t>
  </si>
  <si>
    <t>支出12（表一F6=表六E112+表七G6）</t>
  </si>
  <si>
    <t xml:space="preserve">    1.事业收入安排的资金</t>
  </si>
  <si>
    <t xml:space="preserve">    十五、商业服务业等支出</t>
  </si>
  <si>
    <t>支出13（表一F10=表五F70+表七K6）</t>
  </si>
  <si>
    <t xml:space="preserve">    2.经营收入安排的资金</t>
  </si>
  <si>
    <t xml:space="preserve">    十六、金融支出</t>
  </si>
  <si>
    <t>支出14（表一F10=表六F112+表七K6）</t>
  </si>
  <si>
    <t xml:space="preserve">    3.其他收入安排的资金</t>
  </si>
  <si>
    <t xml:space="preserve">    十七、援助其他地区支出</t>
  </si>
  <si>
    <t>支出15（表一F10=表九F6）</t>
  </si>
  <si>
    <t>五、上级补助收入</t>
  </si>
  <si>
    <t xml:space="preserve">    十八、自然资源海洋气象等支出</t>
  </si>
  <si>
    <r>
      <rPr>
        <sz val="9"/>
        <rFont val="宋体"/>
        <charset val="134"/>
      </rPr>
      <t>收支16（表一B31=D31</t>
    </r>
    <r>
      <rPr>
        <sz val="9"/>
        <rFont val="宋体"/>
        <charset val="134"/>
      </rPr>
      <t>）</t>
    </r>
  </si>
  <si>
    <t>六、附属单位缴款</t>
  </si>
  <si>
    <t xml:space="preserve">    十九、住房保障支出</t>
  </si>
  <si>
    <r>
      <rPr>
        <sz val="9"/>
        <rFont val="宋体"/>
        <charset val="134"/>
      </rPr>
      <t>收支17（表一B31=F31</t>
    </r>
    <r>
      <rPr>
        <sz val="9"/>
        <rFont val="宋体"/>
        <charset val="134"/>
      </rPr>
      <t>）</t>
    </r>
  </si>
  <si>
    <t xml:space="preserve">    二十、粮油物资储备支出</t>
  </si>
  <si>
    <r>
      <rPr>
        <sz val="9"/>
        <rFont val="宋体"/>
        <charset val="134"/>
      </rPr>
      <t>收支18（表一B33=D33</t>
    </r>
    <r>
      <rPr>
        <sz val="9"/>
        <rFont val="宋体"/>
        <charset val="134"/>
      </rPr>
      <t>）</t>
    </r>
  </si>
  <si>
    <t xml:space="preserve">    二十一、灾害防治及应急管理支出</t>
  </si>
  <si>
    <r>
      <rPr>
        <sz val="9"/>
        <rFont val="宋体"/>
        <charset val="134"/>
      </rPr>
      <t>收支19（表一B33=F33</t>
    </r>
    <r>
      <rPr>
        <sz val="9"/>
        <rFont val="宋体"/>
        <charset val="134"/>
      </rPr>
      <t>）</t>
    </r>
  </si>
  <si>
    <t xml:space="preserve">    二十二、预备费</t>
  </si>
  <si>
    <r>
      <rPr>
        <sz val="9"/>
        <rFont val="宋体"/>
        <charset val="134"/>
      </rPr>
      <t>非税20（表十一C30=表十二B30</t>
    </r>
    <r>
      <rPr>
        <sz val="9"/>
        <rFont val="宋体"/>
        <charset val="134"/>
      </rPr>
      <t>）</t>
    </r>
  </si>
  <si>
    <t xml:space="preserve">    二十三、国债还本付息支出</t>
  </si>
  <si>
    <t xml:space="preserve">    二十四、其他支出</t>
  </si>
  <si>
    <t xml:space="preserve">    二十五、转移性支出</t>
  </si>
  <si>
    <t>本  年  收  入  合  计</t>
  </si>
  <si>
    <t>本  年  支  出  合  计</t>
  </si>
  <si>
    <t>上年结转</t>
  </si>
  <si>
    <t>结转下年</t>
  </si>
  <si>
    <t xml:space="preserve">  收  入 总 计</t>
  </si>
  <si>
    <t xml:space="preserve">  支  出 总 计</t>
  </si>
  <si>
    <t>2019年部门收入总表</t>
  </si>
  <si>
    <t>单位名称：湘乡市司法局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</si>
  <si>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</si>
  <si>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</si>
  <si>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</si>
  <si>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</si>
  <si>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</si>
  <si>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</si>
  <si>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</si>
  <si>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</si>
  <si>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</si>
  <si>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</si>
  <si>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</si>
  <si>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</si>
  <si>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</si>
  <si>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t>
  </si>
  <si>
    <t>204</t>
  </si>
  <si>
    <t>06</t>
  </si>
  <si>
    <t>01</t>
  </si>
  <si>
    <t>行政运行</t>
  </si>
  <si>
    <t>基本工资、津、奖金、绩效工资</t>
  </si>
  <si>
    <t>208</t>
  </si>
  <si>
    <t>08</t>
  </si>
  <si>
    <t>死亡抚恤</t>
  </si>
  <si>
    <t>遗属、落政、编外等</t>
  </si>
  <si>
    <t>210</t>
  </si>
  <si>
    <t>11</t>
  </si>
  <si>
    <t>行政单位医疗</t>
  </si>
  <si>
    <t>医疗保险</t>
  </si>
  <si>
    <t>02</t>
  </si>
  <si>
    <t>养老保险</t>
  </si>
  <si>
    <t>05</t>
  </si>
  <si>
    <t>住房公积金</t>
  </si>
  <si>
    <t>221</t>
  </si>
  <si>
    <t>一般行政管理事务</t>
  </si>
  <si>
    <t>商品服务支出</t>
  </si>
  <si>
    <t>普法工作</t>
  </si>
  <si>
    <t>04</t>
  </si>
  <si>
    <t>安置帮教</t>
  </si>
  <si>
    <t>律师管理</t>
  </si>
  <si>
    <t>07</t>
  </si>
  <si>
    <t>法律援助</t>
  </si>
  <si>
    <t>社区矫正</t>
  </si>
  <si>
    <t>医患调解</t>
  </si>
  <si>
    <t>道路调解</t>
  </si>
  <si>
    <t>人民调解</t>
  </si>
  <si>
    <t>法治视点栏目</t>
  </si>
  <si>
    <t>法律顾问经费</t>
  </si>
  <si>
    <t>司法业务经费</t>
  </si>
  <si>
    <t>表三</t>
  </si>
  <si>
    <t>2019年部门支出总表</t>
  </si>
  <si>
    <t>基本支出</t>
  </si>
  <si>
    <t>项目支出</t>
  </si>
  <si>
    <t>上缴上级支出</t>
  </si>
  <si>
    <t>事业单位经营支出</t>
  </si>
  <si>
    <t>对下级单位补助支出</t>
  </si>
  <si>
    <t>合计</t>
  </si>
  <si>
    <t>表四</t>
  </si>
  <si>
    <t>2019年财政拨款收支总表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</si>
  <si>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</si>
  <si>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</si>
  <si>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</si>
  <si>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</si>
  <si>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</si>
  <si>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</si>
  <si>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</si>
  <si>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</si>
  <si>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</si>
  <si>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</si>
  <si>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</si>
  <si>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</si>
  <si>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</si>
  <si>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2019年预算支出表(政府预算支出经济分类）</t>
  </si>
  <si>
    <t>科目名称</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</si>
  <si>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</si>
  <si>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</si>
  <si>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</si>
  <si>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</si>
  <si>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</si>
  <si>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</si>
  <si>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</si>
  <si>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</si>
  <si>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</si>
  <si>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</si>
  <si>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 xml:space="preserve">专用材料购置费 </t>
  </si>
  <si>
    <t xml:space="preserve">委托业务费 </t>
  </si>
  <si>
    <t xml:space="preserve">公务接待费 </t>
  </si>
  <si>
    <t xml:space="preserve">因公出国（境）费用 </t>
  </si>
  <si>
    <t xml:space="preserve">公务用车运行维护费 </t>
  </si>
  <si>
    <t>09</t>
  </si>
  <si>
    <t>维修（护）费</t>
  </si>
  <si>
    <t>99</t>
  </si>
  <si>
    <t>其他商品和服务支出</t>
  </si>
  <si>
    <t>党建经费125756元</t>
  </si>
  <si>
    <t>机关资本性支出（一）</t>
  </si>
  <si>
    <t xml:space="preserve">房屋建筑物构建 </t>
  </si>
  <si>
    <t>基础设施建设</t>
  </si>
  <si>
    <t xml:space="preserve">公务用车购置 </t>
  </si>
  <si>
    <t>土地征迁补尝和安置支出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</si>
  <si>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</si>
  <si>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</si>
  <si>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</si>
  <si>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</si>
  <si>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</si>
  <si>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</si>
  <si>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</si>
  <si>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</si>
  <si>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</si>
  <si>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</si>
  <si>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</si>
  <si>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</si>
  <si>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</si>
  <si>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</si>
  <si>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</si>
  <si>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</si>
  <si>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</si>
  <si>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</si>
  <si>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</si>
  <si>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</si>
  <si>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</si>
  <si>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</si>
  <si>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</si>
  <si>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</si>
  <si>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</si>
  <si>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</si>
  <si>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</si>
  <si>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</si>
  <si>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</si>
  <si>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</si>
  <si>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</si>
  <si>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</si>
  <si>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</si>
  <si>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</si>
  <si>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</si>
  <si>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</si>
  <si>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</si>
  <si>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</si>
  <si>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</si>
  <si>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</si>
  <si>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2019年预算支出表(部门预算支出经济分类）</t>
  </si>
  <si>
    <r>
      <rPr>
        <b/>
        <sz val="11"/>
        <color indexed="8"/>
        <rFont val="仿宋_GB2312"/>
        <charset val="134"/>
      </rPr>
      <t>工资</t>
    </r>
    <r>
      <rPr>
        <b/>
        <sz val="11"/>
        <color indexed="8"/>
        <rFont val="宋体"/>
        <charset val="134"/>
      </rPr>
      <t>福</t>
    </r>
    <r>
      <rPr>
        <b/>
        <sz val="11"/>
        <color indexed="8"/>
        <rFont val="GBK-EUC-H"/>
        <charset val="0"/>
      </rPr>
      <t xml:space="preserve"> </t>
    </r>
    <r>
      <rPr>
        <b/>
        <sz val="11"/>
        <color indexed="8"/>
        <rFont val="反映用于农田设施、"/>
        <charset val="134"/>
      </rPr>
      <t xml:space="preserve">利支出 </t>
    </r>
  </si>
  <si>
    <t xml:space="preserve">基本工资 </t>
  </si>
  <si>
    <r>
      <rPr>
        <sz val="11"/>
        <color indexed="8"/>
        <rFont val="GBK-EUC-H"/>
        <charset val="0"/>
      </rPr>
      <t>0</t>
    </r>
    <r>
      <rPr>
        <sz val="11"/>
        <color indexed="8"/>
        <rFont val="仿宋_GB2312"/>
        <charset val="134"/>
      </rPr>
      <t xml:space="preserve">2 </t>
    </r>
  </si>
  <si>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</si>
  <si>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</si>
  <si>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</si>
  <si>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</si>
  <si>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</si>
  <si>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</si>
  <si>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</si>
  <si>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</si>
  <si>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公务员医疗补助缴费</t>
  </si>
  <si>
    <t>12</t>
  </si>
  <si>
    <r>
      <rPr>
        <sz val="11"/>
        <color indexed="8"/>
        <rFont val="톷"/>
        <charset val="134"/>
      </rPr>
      <t>其他社会保障</t>
    </r>
    <r>
      <rPr>
        <sz val="11"/>
        <color indexed="8"/>
        <rFont val="宋体"/>
        <charset val="134"/>
      </rPr>
      <t>缴费</t>
    </r>
  </si>
  <si>
    <t>13</t>
  </si>
  <si>
    <t>14</t>
  </si>
  <si>
    <t xml:space="preserve">医疗费 </t>
  </si>
  <si>
    <t>其他工资福利支出</t>
  </si>
  <si>
    <r>
      <rPr>
        <b/>
        <sz val="11"/>
        <color indexed="8"/>
        <rFont val="ﺷ"/>
        <charset val="0"/>
      </rPr>
      <t xml:space="preserve">商 </t>
    </r>
    <r>
      <rPr>
        <b/>
        <sz val="11"/>
        <color indexed="8"/>
        <rFont val="鞍ቮ䁗ㄦ✈䁼鞍ቮᩃ䁘ㄦ鲀䁼鞍ቮ䁘ㄦ⮠䁼Ǵ"/>
        <charset val="134"/>
      </rPr>
      <t xml:space="preserve">品 </t>
    </r>
    <r>
      <rPr>
        <b/>
        <sz val="11"/>
        <color indexed="8"/>
        <rFont val="宋体"/>
        <charset val="134"/>
      </rPr>
      <t xml:space="preserve">和 </t>
    </r>
    <r>
      <rPr>
        <b/>
        <sz val="11"/>
        <color indexed="8"/>
        <rFont val="ꧻ囱䁝蔟凫鬸䂂ꧻ踑䁝蔟凫䂂ꧻ몑䁟蔟凫邸䂂Ϩ"/>
        <charset val="134"/>
      </rPr>
      <t xml:space="preserve">服务支 </t>
    </r>
    <r>
      <rPr>
        <b/>
        <sz val="11"/>
        <color indexed="8"/>
        <rFont val="嘂ⴎ莲䁯꟰䯆䊷䂃嘂ⴎ铂䁯꟰䯆襃䂃⬁ᚇ少䁰꟰䯆㟣䂃Ϩ"/>
        <charset val="134"/>
      </rPr>
      <t xml:space="preserve">出 </t>
    </r>
  </si>
  <si>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</si>
  <si>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</si>
  <si>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</si>
  <si>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</si>
  <si>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</si>
  <si>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</si>
  <si>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</si>
  <si>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</si>
  <si>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</si>
  <si>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</si>
  <si>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</si>
  <si>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</si>
  <si>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</si>
  <si>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</si>
  <si>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</si>
  <si>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</si>
  <si>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</si>
  <si>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</si>
  <si>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</si>
  <si>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</si>
  <si>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</si>
  <si>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</si>
  <si>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</si>
  <si>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</si>
  <si>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</si>
  <si>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</si>
  <si>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</si>
  <si>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</si>
  <si>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</si>
  <si>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</si>
  <si>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</si>
  <si>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</si>
  <si>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</si>
  <si>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</si>
  <si>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</si>
  <si>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</si>
  <si>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党建经费125756</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</si>
  <si>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</si>
  <si>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</si>
  <si>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</si>
  <si>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</si>
  <si>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</si>
  <si>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</si>
  <si>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</si>
  <si>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</si>
  <si>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</si>
  <si>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 xml:space="preserve">其他对个人和家庭的补助 </t>
  </si>
  <si>
    <t xml:space="preserve">债务利息及费用支出 </t>
  </si>
  <si>
    <t xml:space="preserve">国内债务付息 </t>
  </si>
  <si>
    <t xml:space="preserve">国外债务付息 </t>
  </si>
  <si>
    <t xml:space="preserve">资本性支出（基本建设） </t>
  </si>
  <si>
    <t xml:space="preserve">房屋建筑物购建 </t>
  </si>
  <si>
    <t xml:space="preserve">办公设备购置 </t>
  </si>
  <si>
    <t xml:space="preserve">专用设备购置 </t>
  </si>
  <si>
    <t xml:space="preserve">基础设施建设 </t>
  </si>
  <si>
    <t xml:space="preserve">信息网络及软件购置更新 </t>
  </si>
  <si>
    <t xml:space="preserve">物资储备 </t>
  </si>
  <si>
    <t>19</t>
  </si>
  <si>
    <t xml:space="preserve">其他交通工具购置 </t>
  </si>
  <si>
    <t>21</t>
  </si>
  <si>
    <t xml:space="preserve">文物和陈列品购置 </t>
  </si>
  <si>
    <t>22</t>
  </si>
  <si>
    <t xml:space="preserve">无形资产购置 </t>
  </si>
  <si>
    <t xml:space="preserve">其他基本建设支出 </t>
  </si>
  <si>
    <t xml:space="preserve">资本性支出 </t>
  </si>
  <si>
    <t>信息网络及软件购置更新</t>
  </si>
  <si>
    <t xml:space="preserve">土地补偿 </t>
  </si>
  <si>
    <t xml:space="preserve">安置补助 </t>
  </si>
  <si>
    <t xml:space="preserve">地上附着物和青苗补偿 </t>
  </si>
  <si>
    <t xml:space="preserve">拆迁补偿 </t>
  </si>
  <si>
    <t xml:space="preserve">对企业补助（基本建设） </t>
  </si>
  <si>
    <t xml:space="preserve">资本金注入 </t>
  </si>
  <si>
    <r>
      <rPr>
        <b/>
        <sz val="11"/>
        <color indexed="8"/>
        <rFont val="仿宋_GB2312"/>
        <charset val="134"/>
      </rPr>
      <t>对</t>
    </r>
    <r>
      <rPr>
        <b/>
        <sz val="11"/>
        <color indexed="8"/>
        <rFont val="宋体"/>
        <charset val="134"/>
      </rPr>
      <t>企</t>
    </r>
    <r>
      <rPr>
        <b/>
        <sz val="11"/>
        <color indexed="8"/>
        <rFont val="GBK-EUC-H"/>
        <charset val="0"/>
      </rPr>
      <t xml:space="preserve"> </t>
    </r>
    <r>
      <rPr>
        <b/>
        <sz val="11"/>
        <color indexed="8"/>
        <rFont val="宋体"/>
        <charset val="134"/>
      </rPr>
      <t>业</t>
    </r>
    <r>
      <rPr>
        <b/>
        <sz val="11"/>
        <color indexed="8"/>
        <rFont val="ᜀஒ︈୩"/>
        <charset val="0"/>
      </rPr>
      <t xml:space="preserve"> </t>
    </r>
    <r>
      <rPr>
        <b/>
        <sz val="11"/>
        <color indexed="8"/>
        <rFont val="宋体"/>
        <charset val="134"/>
      </rPr>
      <t>补助</t>
    </r>
    <r>
      <rPr>
        <b/>
        <sz val="11"/>
        <color indexed="8"/>
        <rFont val="ꬸஒ_x0007_"/>
        <charset val="0"/>
      </rPr>
      <t xml:space="preserve"> </t>
    </r>
  </si>
  <si>
    <r>
      <rPr>
        <sz val="11"/>
        <color indexed="8"/>
        <rFont val="宋体"/>
        <charset val="134"/>
      </rPr>
      <t>政府投资基</t>
    </r>
    <r>
      <rPr>
        <sz val="11"/>
        <color indexed="8"/>
        <rFont val="GBK-EUC-H"/>
        <charset val="0"/>
      </rPr>
      <t xml:space="preserve"> </t>
    </r>
    <r>
      <rPr>
        <sz val="11"/>
        <color indexed="8"/>
        <rFont val="宋体"/>
        <charset val="134"/>
      </rPr>
      <t>金股权投资</t>
    </r>
  </si>
  <si>
    <r>
      <rPr>
        <sz val="11"/>
        <color indexed="8"/>
        <rFont val="宋体"/>
        <charset val="134"/>
      </rPr>
      <t>其他对企业补助</t>
    </r>
    <r>
      <rPr>
        <sz val="11"/>
        <color indexed="8"/>
        <rFont val="GBK-EUC-H"/>
        <charset val="0"/>
      </rPr>
      <t xml:space="preserve"> </t>
    </r>
  </si>
  <si>
    <r>
      <rPr>
        <b/>
        <sz val="11"/>
        <color indexed="8"/>
        <rFont val="⩐ஐ_x0007_"/>
        <charset val="0"/>
      </rPr>
      <t xml:space="preserve">对 </t>
    </r>
    <r>
      <rPr>
        <b/>
        <sz val="11"/>
        <color indexed="8"/>
        <rFont val="宋体"/>
        <charset val="134"/>
      </rPr>
      <t>社会</t>
    </r>
    <r>
      <rPr>
        <b/>
        <sz val="11"/>
        <color indexed="8"/>
        <rFont val="GBK-EUC-H"/>
        <charset val="0"/>
      </rPr>
      <t xml:space="preserve"> </t>
    </r>
    <r>
      <rPr>
        <b/>
        <sz val="11"/>
        <color indexed="8"/>
        <rFont val="仿宋_GB2312"/>
        <charset val="134"/>
      </rPr>
      <t>保障基金补助</t>
    </r>
  </si>
  <si>
    <r>
      <rPr>
        <sz val="11"/>
        <color indexed="8"/>
        <rFont val="宋体"/>
        <charset val="134"/>
      </rPr>
      <t>对社会保险基金补助</t>
    </r>
    <r>
      <rPr>
        <sz val="11"/>
        <color indexed="8"/>
        <rFont val="GBK-EUC-H"/>
        <charset val="0"/>
      </rPr>
      <t xml:space="preserve"> </t>
    </r>
  </si>
  <si>
    <t>补充全国社保基金</t>
  </si>
  <si>
    <r>
      <rPr>
        <b/>
        <sz val="11"/>
        <color indexed="8"/>
        <rFont val="GBK-EUC-H"/>
        <charset val="0"/>
      </rPr>
      <t xml:space="preserve">其 </t>
    </r>
    <r>
      <rPr>
        <b/>
        <sz val="11"/>
        <color indexed="8"/>
        <rFont val="帰ல_x0007_"/>
        <charset val="134"/>
      </rPr>
      <t>他</t>
    </r>
    <r>
      <rPr>
        <b/>
        <sz val="11"/>
        <color indexed="8"/>
        <rFont val="仿宋_GB2312"/>
        <charset val="134"/>
      </rPr>
      <t>支</t>
    </r>
    <r>
      <rPr>
        <b/>
        <sz val="11"/>
        <color indexed="8"/>
        <rFont val="宋体"/>
        <charset val="134"/>
      </rPr>
      <t>出</t>
    </r>
    <r>
      <rPr>
        <b/>
        <sz val="11"/>
        <color indexed="8"/>
        <rFont val="GBK-EUC-H"/>
        <charset val="0"/>
      </rPr>
      <t xml:space="preserve"> </t>
    </r>
  </si>
  <si>
    <t>合    计</t>
  </si>
  <si>
    <t>表七</t>
  </si>
  <si>
    <t>2019年部门政府性基金预算支出表</t>
  </si>
  <si>
    <t>工资福利支出</t>
  </si>
  <si>
    <t>商品和服务支出</t>
  </si>
  <si>
    <t>业务性专项</t>
  </si>
  <si>
    <t>项目性专项</t>
  </si>
  <si>
    <t>此表无数据</t>
  </si>
  <si>
    <t>表八</t>
  </si>
  <si>
    <t>2019年公共财政拨款“三公”经费及会议费预算表</t>
  </si>
  <si>
    <t xml:space="preserve">金额 单位：元            </t>
  </si>
  <si>
    <t>项目</t>
  </si>
  <si>
    <t>2018年预算数</t>
  </si>
  <si>
    <t>1.因公出国（境）费用</t>
  </si>
  <si>
    <t>2.公务接待费</t>
  </si>
  <si>
    <t>3.公务用车费</t>
  </si>
  <si>
    <t>其中：（1）公务用车运行维护费</t>
  </si>
  <si>
    <t xml:space="preserve">      （2）公务用车购置</t>
  </si>
  <si>
    <t>4、会议费</t>
  </si>
  <si>
    <t>表九</t>
  </si>
  <si>
    <t>专项支出明细表</t>
  </si>
  <si>
    <t>功能科目</t>
  </si>
  <si>
    <t>司法业务专项</t>
  </si>
  <si>
    <t>表十</t>
  </si>
  <si>
    <t>2019年政府采购预算表</t>
  </si>
  <si>
    <t>编制单位：</t>
  </si>
  <si>
    <t>预算科目</t>
  </si>
  <si>
    <t>项  目</t>
  </si>
  <si>
    <t>规 格 要 求</t>
  </si>
  <si>
    <t xml:space="preserve">数量 </t>
  </si>
  <si>
    <t>计量单位</t>
  </si>
  <si>
    <t>资     金     来     源</t>
  </si>
  <si>
    <t>代码</t>
  </si>
  <si>
    <t>名称</t>
  </si>
  <si>
    <t>采购项目</t>
  </si>
  <si>
    <t>采购品目</t>
  </si>
  <si>
    <t>公共预算财政拨款（补助）</t>
  </si>
  <si>
    <t>基金预算财政拨款(补助)</t>
  </si>
  <si>
    <t>专项收入和成品油税改经费  拨    款</t>
  </si>
  <si>
    <t>财政代管资金专户 拨    款</t>
  </si>
  <si>
    <t>事业单位经营服务收入</t>
  </si>
  <si>
    <t>单位结余</t>
  </si>
  <si>
    <t>其他收入</t>
  </si>
  <si>
    <t>附属单位上缴收入</t>
  </si>
  <si>
    <t>小计</t>
  </si>
  <si>
    <t>预算拨    款补助</t>
  </si>
  <si>
    <t>罚没款     收  入</t>
  </si>
  <si>
    <t>行政性收费收入</t>
  </si>
  <si>
    <t>国有资源有偿使用收入</t>
  </si>
  <si>
    <t>2040607</t>
  </si>
  <si>
    <t>司法支出</t>
  </si>
  <si>
    <t>电脑</t>
  </si>
  <si>
    <t>台</t>
  </si>
  <si>
    <t>打印机</t>
  </si>
  <si>
    <t>2040604</t>
  </si>
  <si>
    <t>办公家具</t>
  </si>
  <si>
    <t>套</t>
  </si>
  <si>
    <t>空调</t>
  </si>
  <si>
    <t>2040605</t>
  </si>
  <si>
    <t>照相机</t>
  </si>
  <si>
    <t>2040606</t>
  </si>
  <si>
    <t>调解桌椅</t>
  </si>
  <si>
    <t>2040613</t>
  </si>
  <si>
    <t>信息化建设</t>
  </si>
  <si>
    <t>表十一</t>
  </si>
  <si>
    <t>2019年非税收入预算表</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</si>
  <si>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</si>
  <si>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</si>
  <si>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</si>
  <si>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</si>
  <si>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</si>
  <si>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</si>
  <si>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</si>
  <si>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</si>
  <si>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</si>
  <si>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</si>
  <si>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</si>
  <si>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</si>
  <si>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</si>
  <si>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</si>
  <si>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</si>
  <si>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</si>
  <si>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</si>
  <si>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</si>
  <si>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</si>
  <si>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2019年部门预算中非税收入安排的支出表</t>
  </si>
  <si>
    <t>数额</t>
  </si>
  <si>
    <t>政府购买服务项目支出（预算）表</t>
  </si>
  <si>
    <t>单位代码</t>
  </si>
  <si>
    <t>支出功能科目名称（全称）</t>
  </si>
  <si>
    <t>支出功能科目  编码</t>
  </si>
  <si>
    <t>购买服务指导目录名称（全称）</t>
  </si>
  <si>
    <t>购买服务指导目录代码</t>
  </si>
  <si>
    <t>购买服务项目内容</t>
  </si>
  <si>
    <t>对应预算中的项目资金名称</t>
  </si>
  <si>
    <t>购买服务金额</t>
  </si>
  <si>
    <t>一般公共预算拨款</t>
  </si>
  <si>
    <t>政府性基  金</t>
  </si>
  <si>
    <t>专户</t>
  </si>
  <si>
    <t>上级财政补助</t>
  </si>
  <si>
    <t>其他资金</t>
  </si>
  <si>
    <t>经费拨款</t>
  </si>
  <si>
    <t>纳入一般公共预算管理的非税收入</t>
  </si>
  <si>
    <t>管理的非税收  入</t>
  </si>
  <si>
    <t>公共财政补助</t>
  </si>
  <si>
    <t>政府性基金补  助</t>
  </si>
  <si>
    <t>11430381006234465P</t>
  </si>
  <si>
    <t>社区矫正服务</t>
  </si>
  <si>
    <t>社会管理服务-社区矫正类-社区矫正政策研究、咨询及宣传服务</t>
  </si>
  <si>
    <t>B0901</t>
  </si>
  <si>
    <t>心理咨询服务</t>
  </si>
  <si>
    <t>医调服务</t>
  </si>
  <si>
    <t>社会管理服务-人民调解类-购买人民调解化解民间纠纷服务</t>
  </si>
  <si>
    <t>B0801</t>
  </si>
  <si>
    <t>购买社会服务</t>
  </si>
  <si>
    <t>法律援助服务</t>
  </si>
  <si>
    <t>社会管理服务-法律援助类-法律援助案件代理、刑事辩护服务</t>
  </si>
  <si>
    <t>B0402</t>
  </si>
  <si>
    <t>法律援助案件办理</t>
  </si>
  <si>
    <t>归口股室审核：</t>
  </si>
  <si>
    <t>综合计划股审核：</t>
  </si>
  <si>
    <t>预算股审核：</t>
  </si>
  <si>
    <t>表十四</t>
  </si>
  <si>
    <r>
      <rPr>
        <b/>
        <sz val="22"/>
        <rFont val="黑体"/>
        <charset val="134"/>
      </rPr>
      <t>部门整体支出绩效目标申报表</t>
    </r>
    <r>
      <rPr>
        <b/>
        <sz val="22"/>
        <rFont val="宋体"/>
        <charset val="134"/>
      </rPr>
      <t xml:space="preserve">
</t>
    </r>
    <r>
      <rPr>
        <b/>
        <sz val="18"/>
        <rFont val="楷体_GB2312"/>
        <charset val="134"/>
      </rPr>
      <t>（2021年度）</t>
    </r>
  </si>
  <si>
    <t xml:space="preserve"> 填报单位（盖章）湘乡市司法局</t>
  </si>
  <si>
    <t>部门基本信息</t>
  </si>
  <si>
    <t>通讯地址</t>
  </si>
  <si>
    <t>湘乡市东山街道人民路</t>
  </si>
  <si>
    <t>单位预算绩效管理联系人</t>
  </si>
  <si>
    <t xml:space="preserve"> 联系电话</t>
  </si>
  <si>
    <t>人员编制数</t>
  </si>
  <si>
    <t xml:space="preserve"> 实有人数</t>
  </si>
  <si>
    <t>单位职能</t>
  </si>
  <si>
    <t>主要执行国家有关司法行政
工作的方针、政策、法规；编制全市司法行政工作中长期规划和年度计划并监督实施。组织实施司法行政方面的法律、法规和规章；会同有关部门监督、检查执行法律、法规和规章情况。拟订全市法制宣传教育和依法治市规划，经批准后组织实施；指导全市普法依法治理工作。负责指导监督管理全市律师工作和公证工作。指导全市人民调解工作及司法所、司法助理员和基层法律服务工作；参与社会治安综合治理工作。指导监督全市法律援助工作，指派承办法律援助案件。指导管理全市社区矫正工作；指导刑满释放和解除劳动教养人员的安置帮教工作。指导管理全市面向社会的司法鉴定工作。指导全市企业法律顾问工作。承担全市司法行政系统队伍建设、教育培训、考核奖励和警备工作。承办市人民政府交办的其他事项。</t>
  </si>
  <si>
    <t>单位年度收入预算（万元）</t>
  </si>
  <si>
    <t>收入合计</t>
  </si>
  <si>
    <t>公共财政拨款</t>
  </si>
  <si>
    <t>政府性基金拨款</t>
  </si>
  <si>
    <t>非税收入拨款</t>
  </si>
  <si>
    <t>其他拨款</t>
  </si>
  <si>
    <t>单位年度支出预算（万元）</t>
  </si>
  <si>
    <t>支出合计</t>
  </si>
  <si>
    <t>其中</t>
  </si>
  <si>
    <t>三公经费预算（万元）</t>
  </si>
  <si>
    <t>公务用车运行和购置费</t>
  </si>
  <si>
    <t>因公出国（境）费</t>
  </si>
  <si>
    <t>公务接待费</t>
  </si>
  <si>
    <t>部门
整体
支出
绩效
目标</t>
  </si>
  <si>
    <t>市财政每年安排司法局人员经费、公用经费和项目支出经费。本年安排：1、安排基本支出1422万元，包括用于基本工资、津贴补贴等人员经费以及办公费、印刷费、水电费、差旅费、办公设备购置等日常公用经费。2、项目支出352万元，是我单位为完成特定行政工作任务而发生的支出。其中：普法工作支出31万元、安置帮教支出11.8万元、律师管理支出5万元、法律援助支出20万元、社区矫正支出36万元、医患调解支出20万元、道路调解支出10万元、人民调解支出35万元、法治视点栏目支出10万元、法律顾问经费支出10万元、司法业务专项28万元、行政执法培训20万元、依法行政考核考评10万元、重大行政决策法律顾问工作经费10万元、政府合同审查管理10万元、听证员培训10万元、典型案例发布10万元、专家咨询库经费5万元、行政复议工作5万元、行政民事案件办理20万元。</t>
  </si>
  <si>
    <t xml:space="preserve">部
门
整
体
支
出
年
度
绩
效
指
标
</t>
  </si>
  <si>
    <t>一级指标</t>
  </si>
  <si>
    <t>二级指标</t>
  </si>
  <si>
    <t>指标内容</t>
  </si>
  <si>
    <t>指标值</t>
  </si>
  <si>
    <t>产出指标</t>
  </si>
  <si>
    <t>数量指标</t>
  </si>
  <si>
    <t>普法宣传场次</t>
  </si>
  <si>
    <t>600次</t>
  </si>
  <si>
    <t>社区矫正人数</t>
  </si>
  <si>
    <t>358人</t>
  </si>
  <si>
    <t>人民调解案件数</t>
  </si>
  <si>
    <t>3780件</t>
  </si>
  <si>
    <t>视频会见室创建及文明创建</t>
  </si>
  <si>
    <t>22所</t>
  </si>
  <si>
    <t>安置帮教次数</t>
  </si>
  <si>
    <t>50次</t>
  </si>
  <si>
    <t>律师管理件数</t>
  </si>
  <si>
    <t>320件</t>
  </si>
  <si>
    <t>法律援助件数</t>
  </si>
  <si>
    <t>450件</t>
  </si>
  <si>
    <t>医患调解件数</t>
  </si>
  <si>
    <t>285件</t>
  </si>
  <si>
    <t>道路调解件数</t>
  </si>
  <si>
    <t>340件</t>
  </si>
  <si>
    <t>法治视点栏目次数</t>
  </si>
  <si>
    <t>12次</t>
  </si>
  <si>
    <t>法律顾问次数</t>
  </si>
  <si>
    <t>行政执法培训场数</t>
  </si>
  <si>
    <t>20场</t>
  </si>
  <si>
    <t>依法行政考核考评次数</t>
  </si>
  <si>
    <t>30次</t>
  </si>
  <si>
    <t>重大行政决策法律顾问次数</t>
  </si>
  <si>
    <t>20次</t>
  </si>
  <si>
    <t>政府合同审查次数</t>
  </si>
  <si>
    <t>320次</t>
  </si>
  <si>
    <t>听证员培训次数</t>
  </si>
  <si>
    <t>典型案例发布次数</t>
  </si>
  <si>
    <t>专家咨询次数</t>
  </si>
  <si>
    <t>行政复议件数</t>
  </si>
  <si>
    <t>120次</t>
  </si>
  <si>
    <t>行政民事案件办理件数</t>
  </si>
  <si>
    <t>220件</t>
  </si>
  <si>
    <t>质量指标</t>
  </si>
  <si>
    <t>普法宣传到位率</t>
  </si>
  <si>
    <t>社区矫正管理覆盖率</t>
  </si>
  <si>
    <t>人民调解案件成功率</t>
  </si>
  <si>
    <t>视频会见室创建及文明创建率</t>
  </si>
  <si>
    <t>律师管理到位率</t>
  </si>
  <si>
    <t>法律援助到位率</t>
  </si>
  <si>
    <t>医患调解到位率</t>
  </si>
  <si>
    <t>道路调解到位率</t>
  </si>
  <si>
    <t>法治视点栏收视率</t>
  </si>
  <si>
    <t>法律顾问覆盖率</t>
  </si>
  <si>
    <t>行政执法到位率</t>
  </si>
  <si>
    <t>依法行政考核考评率</t>
  </si>
  <si>
    <t>重大行政决策法律顾问办理率</t>
  </si>
  <si>
    <t>政府合同审查办理率</t>
  </si>
  <si>
    <t>听证员培训覆盖率</t>
  </si>
  <si>
    <t>典型案例发布覆盖率</t>
  </si>
  <si>
    <t>专家咨询覆盖率</t>
  </si>
  <si>
    <t>行政复议覆盖率</t>
  </si>
  <si>
    <t>行政民事案件办理率</t>
  </si>
  <si>
    <t>时效指标</t>
  </si>
  <si>
    <t>普法宣传到位周期</t>
  </si>
  <si>
    <t>全年</t>
  </si>
  <si>
    <t>社区矫正对象管理周期</t>
  </si>
  <si>
    <t>人民调解案件成功周期</t>
  </si>
  <si>
    <t>视频会见室创建及文明创建周期</t>
  </si>
  <si>
    <t>安置帮教周期</t>
  </si>
  <si>
    <t>律师管理到位周期</t>
  </si>
  <si>
    <t>法律援助到位周期</t>
  </si>
  <si>
    <t>医患调解到位周期</t>
  </si>
  <si>
    <t>道路调解到位周期</t>
  </si>
  <si>
    <t>法治视点栏目收视周期</t>
  </si>
  <si>
    <t>法律顾问周期</t>
  </si>
  <si>
    <t>行政执法周期</t>
  </si>
  <si>
    <t>依法行政考核考评周期</t>
  </si>
  <si>
    <t>重大行政决策法律顾问办理周期</t>
  </si>
  <si>
    <t>政府合同审查周期</t>
  </si>
  <si>
    <t>听证员培训周期</t>
  </si>
  <si>
    <t>典型案例发布周期</t>
  </si>
  <si>
    <t>专家咨询周期</t>
  </si>
  <si>
    <t>行政复议周期</t>
  </si>
  <si>
    <t>行政民事案件办理周期</t>
  </si>
  <si>
    <t>成本指标</t>
  </si>
  <si>
    <t>普法宣传费用</t>
  </si>
  <si>
    <t>24.8万</t>
  </si>
  <si>
    <t>社区矫正对象管理费用</t>
  </si>
  <si>
    <t>23.8万</t>
  </si>
  <si>
    <t>人民调解案件费用</t>
  </si>
  <si>
    <t>28万</t>
  </si>
  <si>
    <t>安置帮教费用</t>
  </si>
  <si>
    <t>6.44万</t>
  </si>
  <si>
    <t>律师管理费用</t>
  </si>
  <si>
    <t>4万</t>
  </si>
  <si>
    <t>法律援助费用</t>
  </si>
  <si>
    <t>16万</t>
  </si>
  <si>
    <t>医患调解费用</t>
  </si>
  <si>
    <t>10万</t>
  </si>
  <si>
    <t>道路调解费用</t>
  </si>
  <si>
    <t>8万</t>
  </si>
  <si>
    <t>法治视点栏目收视费用</t>
  </si>
  <si>
    <t>法律顾问费用</t>
  </si>
  <si>
    <t>行政执法培训费用</t>
  </si>
  <si>
    <t>12万</t>
  </si>
  <si>
    <t>依法行政考核考评费用</t>
  </si>
  <si>
    <t>重大行政决策法律顾问费用</t>
  </si>
  <si>
    <t>5万</t>
  </si>
  <si>
    <t>政府合同审查费用</t>
  </si>
  <si>
    <t>听证员培训费用</t>
  </si>
  <si>
    <t>典型案例发布费用</t>
  </si>
  <si>
    <t>专家咨询费用</t>
  </si>
  <si>
    <t>行政复议费用</t>
  </si>
  <si>
    <t>16.4万</t>
  </si>
  <si>
    <t>行政民事案件办理费用</t>
  </si>
  <si>
    <t>13万</t>
  </si>
  <si>
    <t>效益指标</t>
  </si>
  <si>
    <t>经济效益指标</t>
  </si>
  <si>
    <t>社会效益指标</t>
  </si>
  <si>
    <t>生态效益指标</t>
  </si>
  <si>
    <t>可持续影响指标</t>
  </si>
  <si>
    <t>法律意识提高率</t>
  </si>
  <si>
    <t>矫正对象重新犯罪率</t>
  </si>
  <si>
    <t>调解案件成功率</t>
  </si>
  <si>
    <t>安置帮教到位率</t>
  </si>
  <si>
    <t>律师管理服务到位率</t>
  </si>
  <si>
    <t>法治视点栏目收视率</t>
  </si>
  <si>
    <t>政府合同规范率</t>
  </si>
  <si>
    <t>听证员合格率</t>
  </si>
  <si>
    <t>典型案例社会影响率</t>
  </si>
  <si>
    <t>专家咨询影响率</t>
  </si>
  <si>
    <t>行政复议成功率</t>
  </si>
  <si>
    <t>行政民事案件调解到位率</t>
  </si>
  <si>
    <t>社会公众或服务对象满意度指标</t>
  </si>
  <si>
    <t>宣传工作满意度</t>
  </si>
  <si>
    <t>矫正对象满意度</t>
  </si>
  <si>
    <t>调解力度满意度</t>
  </si>
  <si>
    <t>文明创建满意度</t>
  </si>
  <si>
    <t>安置帮教满意度</t>
  </si>
  <si>
    <t>律师管理满意度</t>
  </si>
  <si>
    <t>法律援助满意度</t>
  </si>
  <si>
    <t>医患调解满意度</t>
  </si>
  <si>
    <t>道路调解满意度</t>
  </si>
  <si>
    <t>视点栏目收视满意度</t>
  </si>
  <si>
    <t>法律顾问满意度</t>
  </si>
  <si>
    <t>行政执法力度满意度</t>
  </si>
  <si>
    <t>依法行政考核考评满意度</t>
  </si>
  <si>
    <t>重大行政决策法律顾问满意度</t>
  </si>
  <si>
    <t>政府合同规范满意度</t>
  </si>
  <si>
    <t>听证员培训满意度</t>
  </si>
  <si>
    <t>典型案例发布满意度</t>
  </si>
  <si>
    <t>行政复议满意度</t>
  </si>
  <si>
    <t>行政民事案件满意度</t>
  </si>
  <si>
    <t>财政部门
归口股室
审核意见</t>
  </si>
  <si>
    <t xml:space="preserve">                                           （盖章）
                                           年    月    日    </t>
  </si>
  <si>
    <t>财政部门
绩效管理股
审核意见</t>
  </si>
  <si>
    <t>财政部门
预算股
审核意见</t>
  </si>
  <si>
    <r>
      <rPr>
        <b/>
        <sz val="15"/>
        <rFont val="宋体"/>
        <charset val="134"/>
      </rPr>
      <t xml:space="preserve">               《部门整体支出绩效目标申报表》填报说明
</t>
    </r>
    <r>
      <rPr>
        <sz val="12"/>
        <rFont val="宋体"/>
        <charset val="134"/>
      </rPr>
      <t xml:space="preserve">
一、适用范围
本表适用于预算部门在申请部门整体支出预算时填报，作为部门绩效目标审核、预算资金确定和绩效评价的主要依据。预算部门整体支出是指预算部门为履行职责或完成事业发展目标、纳入部门预算编制范围的年度整体支出计划。
二、填报说明
(一)基本信息
1、年度：填写编制部门预算所属年份。
2、填报单位（盖章）：加盖填报单位公章。
3、其他情况：单位如实填列。
（二）部门整体支出绩效目标
预算部门根据各级党委政府下达的工作任务及本部门发展规划，描述年度内部门使用预算资金达到的产出和效果。根据单位年度计划预期实现的多个目标，依次填报目标1、目标2、目标3等内容。
（三）部门整体支出绩效指标
部门整体支出绩效指标作为部门整体支出绩效目标的细化和量化，主要填报单位预期实现的多个目标的具体内容。主要包括：产出指标和效益指标等一级指标。
1、产出指标：填列部门根据既定目标计划完成的产品和服务情况。可进一步细分为：数量指标、质量指标、时效指标、成本指标等二级指标。
数量指标，填列某年度单位整体预算执行的具体数量成果。如“培训1000人”、“人均培训50课时”。
质量指标，填列某年度单位整体预算执行的质量水平。如“培训合格率90%以上”。
时效指标，填列部门计划提供产品或服务的及时程度和效率情况。如“第一期培训6月底前完成”、“第二期培训9月底前完成”。
成本指标，填列部门计划提供产品或服务所需成本。如“完成业务培训会议需经费5万元”。
（1）指标内容：根据实际工作需要将细分的绩效指标确定为具体内容。
（2）指标值：对指标内容确定具体值。其中，可量化的用数值描述；不可量化的以定性描述为主。
（3）备注：其他说明事项。
2、效益指标：反映与既定绩效目标相关的、部门整体支出预期结果的实现程度和影响，主要包括社会效益指标、经济效益指标、生态效益指标、可持续影响指标、社会公众或服务对象满意度等二级指标。
社会效益指标，如“适龄儿童入学率98%以上”。
经济效益指标，如“净利润提高50%以上”。
生态效益指标，如“饮用水源重金属含量下降70%”。
可持续影响指标，如“万元GDP能耗下降4%”。
社会公众或服务对象满意度，如“参与培训人员满意度90%以上”。
3、实际操作中确定的部门整体支出绩效指标具体内容，各部门可根据预算绩效管理工作的需要，在上述指标中选取或做另行补充。 
</t>
    </r>
  </si>
</sst>
</file>

<file path=xl/styles.xml><?xml version="1.0" encoding="utf-8"?>
<styleSheet xmlns="http://schemas.openxmlformats.org/spreadsheetml/2006/main" xmlns:xr9="http://schemas.microsoft.com/office/spreadsheetml/2016/revision9">
  <numFmts count="13">
    <numFmt numFmtId="41" formatCode="_ * #,##0_ ;_ * \-#,##0_ ;_ * &quot;-&quot;_ ;_ @_ "/>
    <numFmt numFmtId="176" formatCode="* #,##0.00;* \-#,##0.00;* &quot;-&quot;??;@"/>
    <numFmt numFmtId="177" formatCode="&quot;￥&quot;* _-#,##0.00;&quot;￥&quot;* \-#,##0.00;&quot;￥&quot;* _-&quot;-&quot;??;@"/>
    <numFmt numFmtId="178" formatCode="* #,##0;* \-#,##0;* &quot;-&quot;;@"/>
    <numFmt numFmtId="179" formatCode="&quot;￥&quot;* _-#,##0;&quot;￥&quot;* \-#,##0;&quot;￥&quot;* _-&quot;-&quot;;@"/>
    <numFmt numFmtId="180" formatCode="_(* #,##0.00_);_(* \(#,##0.00\);_(* &quot;-&quot;??_);_(@_)"/>
    <numFmt numFmtId="181" formatCode="#,##0_);[Red]\(#,##0\)"/>
    <numFmt numFmtId="182" formatCode="#,##0_ "/>
    <numFmt numFmtId="183" formatCode="0_);[Red]\(0\)"/>
    <numFmt numFmtId="184" formatCode="* #,##0.00;* \-#,##0.00;* &quot;&quot;??;@"/>
    <numFmt numFmtId="185" formatCode="* #,##0.0;* \-#,##0.0;* &quot;&quot;??;@"/>
    <numFmt numFmtId="186" formatCode="* #,##0;* \-#,##0;* &quot;&quot;??;@"/>
    <numFmt numFmtId="187" formatCode="#,##0.0_ "/>
  </numFmts>
  <fonts count="129">
    <font>
      <sz val="9"/>
      <name val="宋体"/>
      <charset val="134"/>
    </font>
    <font>
      <sz val="12"/>
      <name val="宋体"/>
      <charset val="134"/>
    </font>
    <font>
      <sz val="11"/>
      <name val="宋体"/>
      <charset val="134"/>
    </font>
    <font>
      <b/>
      <sz val="10"/>
      <name val="宋体"/>
      <charset val="134"/>
    </font>
    <font>
      <b/>
      <sz val="22"/>
      <name val="黑体"/>
      <charset val="134"/>
    </font>
    <font>
      <b/>
      <sz val="22"/>
      <name val="宋体"/>
      <charset val="134"/>
    </font>
    <font>
      <sz val="12"/>
      <name val="仿宋_GB2312"/>
      <charset val="134"/>
    </font>
    <font>
      <b/>
      <sz val="12"/>
      <name val="宋体"/>
      <charset val="134"/>
    </font>
    <font>
      <sz val="10"/>
      <name val="仿宋_GB2312"/>
      <charset val="134"/>
    </font>
    <font>
      <b/>
      <sz val="12"/>
      <name val="仿宋_GB2312"/>
      <charset val="134"/>
    </font>
    <font>
      <sz val="11"/>
      <name val="仿宋_GB2312"/>
      <charset val="134"/>
    </font>
    <font>
      <sz val="10"/>
      <name val="宋体"/>
      <charset val="134"/>
    </font>
    <font>
      <sz val="12"/>
      <name val="黑体"/>
      <charset val="134"/>
    </font>
    <font>
      <b/>
      <sz val="9"/>
      <name val="宋体"/>
      <charset val="134"/>
    </font>
    <font>
      <b/>
      <sz val="18"/>
      <color indexed="8"/>
      <name val="方正小标宋简体"/>
      <charset val="134"/>
    </font>
    <font>
      <sz val="16"/>
      <color indexed="8"/>
      <name val="仿宋"/>
      <charset val="134"/>
    </font>
    <font>
      <sz val="12"/>
      <color indexed="8"/>
      <name val="宋体"/>
      <charset val="134"/>
    </font>
    <font>
      <sz val="9"/>
      <color indexed="8"/>
      <name val="宋体"/>
      <charset val="134"/>
    </font>
    <font>
      <sz val="9"/>
      <color theme="1"/>
      <name val="宋体"/>
      <charset val="134"/>
    </font>
    <font>
      <sz val="9"/>
      <name val="仿宋_GB2312"/>
      <charset val="134"/>
    </font>
    <font>
      <sz val="6"/>
      <name val="宋体"/>
      <charset val="134"/>
    </font>
    <font>
      <b/>
      <sz val="11"/>
      <name val="宋体"/>
      <charset val="134"/>
    </font>
    <font>
      <sz val="9"/>
      <color rgb="FFFF0000"/>
      <name val="宋体"/>
      <charset val="134"/>
    </font>
    <font>
      <b/>
      <sz val="16"/>
      <name val="宋体"/>
      <charset val="134"/>
    </font>
    <font>
      <b/>
      <sz val="10"/>
      <color indexed="8"/>
      <name val="宋体"/>
      <charset val="134"/>
    </font>
    <font>
      <sz val="10"/>
      <color indexed="8"/>
      <name val="宋体"/>
      <charset val="134"/>
    </font>
    <font>
      <sz val="20"/>
      <name val="黑体"/>
      <charset val="134"/>
    </font>
    <font>
      <sz val="10"/>
      <name val="Times New Roman"/>
      <charset val="0"/>
    </font>
    <font>
      <b/>
      <sz val="18"/>
      <name val="宋体"/>
      <charset val="134"/>
    </font>
    <font>
      <b/>
      <sz val="11"/>
      <color indexed="8"/>
      <name val="宋体"/>
      <charset val="134"/>
    </font>
    <font>
      <sz val="11"/>
      <color indexed="8"/>
      <name val="宋体"/>
      <charset val="134"/>
    </font>
    <font>
      <b/>
      <sz val="20"/>
      <name val="黑体"/>
      <charset val="134"/>
    </font>
    <font>
      <sz val="16"/>
      <name val="宋体"/>
      <charset val="134"/>
    </font>
    <font>
      <b/>
      <sz val="20"/>
      <name val="宋体"/>
      <charset val="134"/>
    </font>
    <font>
      <sz val="14"/>
      <name val="宋体"/>
      <charset val="134"/>
    </font>
    <font>
      <b/>
      <sz val="14"/>
      <color indexed="8"/>
      <name val="宋体"/>
      <charset val="134"/>
    </font>
    <font>
      <sz val="11"/>
      <color indexed="8"/>
      <name val="黑体"/>
      <charset val="134"/>
    </font>
    <font>
      <sz val="11"/>
      <color indexed="8"/>
      <name val="仿宋_GB2312"/>
      <charset val="134"/>
    </font>
    <font>
      <b/>
      <sz val="11"/>
      <color indexed="8"/>
      <name val="仿宋_GB2312"/>
      <charset val="134"/>
    </font>
    <font>
      <b/>
      <sz val="8"/>
      <name val="宋体"/>
      <charset val="134"/>
    </font>
    <font>
      <sz val="11"/>
      <color indexed="8"/>
      <name val="GBK-EUC-H"/>
      <charset val="0"/>
    </font>
    <font>
      <sz val="8"/>
      <name val="宋体"/>
      <charset val="134"/>
    </font>
    <font>
      <sz val="11"/>
      <color indexed="8"/>
      <name val="丨ˊ??"/>
      <charset val="134"/>
    </font>
    <font>
      <sz val="11"/>
      <color indexed="8"/>
      <name val="鹸ൿ_x0016_"/>
      <charset val="134"/>
    </font>
    <font>
      <sz val="11"/>
      <color indexed="8"/>
      <name val=""/>
      <charset val="134"/>
    </font>
    <font>
      <sz val="11"/>
      <color indexed="8"/>
      <name val="톷"/>
      <charset val="134"/>
    </font>
    <font>
      <sz val="11"/>
      <color indexed="8"/>
      <name val="뒷"/>
      <charset val="134"/>
    </font>
    <font>
      <sz val="11"/>
      <color indexed="8"/>
      <name val="͟"/>
      <charset val="134"/>
    </font>
    <font>
      <sz val="11"/>
      <color indexed="8"/>
      <name val="2"/>
      <charset val="0"/>
    </font>
    <font>
      <sz val="11"/>
      <color indexed="8"/>
      <name val="_x0010__x0010_ŒЈ떳"/>
      <charset val="134"/>
    </font>
    <font>
      <b/>
      <sz val="11"/>
      <color indexed="8"/>
      <name val="ﺷ"/>
      <charset val="0"/>
    </font>
    <font>
      <sz val="11"/>
      <color indexed="8"/>
      <name val="曨஑_x0007_"/>
      <charset val="134"/>
    </font>
    <font>
      <sz val="11"/>
      <color indexed="8"/>
      <name val="?_x0007_"/>
      <charset val="0"/>
    </font>
    <font>
      <sz val="11"/>
      <color indexed="8"/>
      <name val="ॠஐ_x0007_"/>
      <charset val="0"/>
    </font>
    <font>
      <sz val="11"/>
      <color indexed="8"/>
      <name val="臰ஐ_x0007_"/>
      <charset val="134"/>
    </font>
    <font>
      <b/>
      <sz val="11"/>
      <color indexed="8"/>
      <name val="⩐ஐ_x0007_"/>
      <charset val="0"/>
    </font>
    <font>
      <sz val="11"/>
      <color indexed="8"/>
      <name val="飐ஐ_x0007_"/>
      <charset val="134"/>
    </font>
    <font>
      <sz val="11"/>
      <color indexed="8"/>
      <name val="ஒ_x0007_"/>
      <charset val="134"/>
    </font>
    <font>
      <b/>
      <sz val="11"/>
      <color indexed="8"/>
      <name val="GBK-EUC-H"/>
      <charset val="0"/>
    </font>
    <font>
      <sz val="11"/>
      <color indexed="8"/>
      <name val="ೈஓ_x0007_"/>
      <charset val="0"/>
    </font>
    <font>
      <sz val="11"/>
      <color indexed="8"/>
      <name val="_x0008__x0012_ +CJPV_hw}_x0004_"/>
      <charset val="0"/>
    </font>
    <font>
      <sz val="11"/>
      <color indexed="8"/>
      <name val="嘂ⴎ莲䁯ꧻ쫱䁵嘂ⴎ踲䁯ꧻ堉䁶⬁ᚇ嵡䁰ꧻ벁䁵Ϩ"/>
      <charset val="134"/>
    </font>
    <font>
      <sz val="24"/>
      <name val="宋体"/>
      <charset val="134"/>
    </font>
    <font>
      <sz val="14"/>
      <name val="宋体"/>
      <charset val="134"/>
      <scheme val="minor"/>
    </font>
    <font>
      <sz val="30"/>
      <name val="宋体"/>
      <charset val="134"/>
    </font>
    <font>
      <sz val="18"/>
      <name val="宋体"/>
      <charset val="134"/>
    </font>
    <font>
      <b/>
      <sz val="10"/>
      <name val="Arial"/>
      <charset val="0"/>
    </font>
    <font>
      <u/>
      <sz val="9"/>
      <color indexed="12"/>
      <name val="宋体"/>
      <charset val="134"/>
    </font>
    <font>
      <u/>
      <sz val="9"/>
      <color indexed="36"/>
      <name val="宋体"/>
      <charset val="134"/>
    </font>
    <font>
      <sz val="11"/>
      <color indexed="10"/>
      <name val="Tahoma"/>
      <charset val="134"/>
    </font>
    <font>
      <b/>
      <sz val="18"/>
      <color indexed="56"/>
      <name val="宋体"/>
      <charset val="134"/>
    </font>
    <font>
      <i/>
      <sz val="11"/>
      <color indexed="23"/>
      <name val="Tahoma"/>
      <charset val="134"/>
    </font>
    <font>
      <b/>
      <sz val="15"/>
      <color indexed="56"/>
      <name val="Tahoma"/>
      <charset val="134"/>
    </font>
    <font>
      <b/>
      <sz val="13"/>
      <color indexed="56"/>
      <name val="Tahoma"/>
      <charset val="134"/>
    </font>
    <font>
      <b/>
      <sz val="11"/>
      <color indexed="56"/>
      <name val="Tahoma"/>
      <charset val="134"/>
    </font>
    <font>
      <sz val="11"/>
      <color indexed="62"/>
      <name val="Tahoma"/>
      <charset val="134"/>
    </font>
    <font>
      <b/>
      <sz val="11"/>
      <color indexed="63"/>
      <name val="Tahoma"/>
      <charset val="134"/>
    </font>
    <font>
      <b/>
      <sz val="11"/>
      <color indexed="52"/>
      <name val="Tahoma"/>
      <charset val="134"/>
    </font>
    <font>
      <b/>
      <sz val="11"/>
      <color indexed="42"/>
      <name val="Tahoma"/>
      <charset val="134"/>
    </font>
    <font>
      <sz val="11"/>
      <color indexed="52"/>
      <name val="Tahoma"/>
      <charset val="134"/>
    </font>
    <font>
      <b/>
      <sz val="11"/>
      <color indexed="8"/>
      <name val="Tahoma"/>
      <charset val="134"/>
    </font>
    <font>
      <sz val="11"/>
      <color indexed="17"/>
      <name val="Tahoma"/>
      <charset val="134"/>
    </font>
    <font>
      <sz val="11"/>
      <color indexed="20"/>
      <name val="Tahoma"/>
      <charset val="134"/>
    </font>
    <font>
      <sz val="11"/>
      <color indexed="60"/>
      <name val="Tahoma"/>
      <charset val="134"/>
    </font>
    <font>
      <sz val="11"/>
      <color indexed="42"/>
      <name val="Tahoma"/>
      <charset val="134"/>
    </font>
    <font>
      <sz val="11"/>
      <color indexed="8"/>
      <name val="Tahoma"/>
      <charset val="134"/>
    </font>
    <font>
      <b/>
      <sz val="11"/>
      <color indexed="63"/>
      <name val="宋体"/>
      <charset val="134"/>
    </font>
    <font>
      <sz val="11"/>
      <color indexed="9"/>
      <name val="宋体"/>
      <charset val="134"/>
    </font>
    <font>
      <sz val="11"/>
      <color indexed="17"/>
      <name val="宋体"/>
      <charset val="134"/>
    </font>
    <font>
      <sz val="11"/>
      <color indexed="8"/>
      <name val="宋体"/>
      <charset val="134"/>
      <scheme val="minor"/>
    </font>
    <font>
      <sz val="10"/>
      <name val="Arial"/>
      <charset val="0"/>
    </font>
    <font>
      <sz val="11"/>
      <color indexed="20"/>
      <name val="宋体"/>
      <charset val="134"/>
    </font>
    <font>
      <sz val="11"/>
      <color indexed="9"/>
      <name val="Tahoma"/>
      <charset val="134"/>
    </font>
    <font>
      <b/>
      <sz val="11"/>
      <color indexed="52"/>
      <name val="宋体"/>
      <charset val="134"/>
    </font>
    <font>
      <sz val="11"/>
      <color indexed="36"/>
      <name val="Tahoma"/>
      <charset val="134"/>
    </font>
    <font>
      <b/>
      <sz val="11"/>
      <color indexed="9"/>
      <name val="宋体"/>
      <charset val="134"/>
    </font>
    <font>
      <sz val="11"/>
      <color indexed="52"/>
      <name val="宋体"/>
      <charset val="134"/>
    </font>
    <font>
      <sz val="10"/>
      <name val="Geneva"/>
      <charset val="0"/>
    </font>
    <font>
      <sz val="11"/>
      <color indexed="10"/>
      <name val="宋体"/>
      <charset val="134"/>
    </font>
    <font>
      <sz val="11"/>
      <color indexed="58"/>
      <name val="Tahoma"/>
      <charset val="134"/>
    </font>
    <font>
      <sz val="10"/>
      <name val="Helv"/>
      <charset val="134"/>
    </font>
    <font>
      <sz val="11"/>
      <color indexed="62"/>
      <name val="宋体"/>
      <charset val="134"/>
    </font>
    <font>
      <sz val="12"/>
      <name val="Times New Roman"/>
      <charset val="0"/>
    </font>
    <font>
      <sz val="11"/>
      <color theme="1"/>
      <name val="宋体"/>
      <charset val="134"/>
      <scheme val="minor"/>
    </font>
    <font>
      <b/>
      <sz val="11"/>
      <color indexed="9"/>
      <name val="Tahoma"/>
      <charset val="134"/>
    </font>
    <font>
      <i/>
      <sz val="11"/>
      <color indexed="23"/>
      <name val="宋体"/>
      <charset val="134"/>
    </font>
    <font>
      <sz val="10"/>
      <color indexed="8"/>
      <name val="Arial"/>
      <charset val="0"/>
    </font>
    <font>
      <sz val="7"/>
      <name val="Small Fonts"/>
      <charset val="0"/>
    </font>
    <font>
      <b/>
      <sz val="15"/>
      <color indexed="56"/>
      <name val="宋体"/>
      <charset val="134"/>
    </font>
    <font>
      <b/>
      <sz val="13"/>
      <color indexed="56"/>
      <name val="宋体"/>
      <charset val="134"/>
    </font>
    <font>
      <b/>
      <sz val="11"/>
      <color indexed="56"/>
      <name val="宋体"/>
      <charset val="134"/>
    </font>
    <font>
      <sz val="11"/>
      <color indexed="16"/>
      <name val="宋体"/>
      <charset val="134"/>
    </font>
    <font>
      <sz val="11"/>
      <color indexed="60"/>
      <name val="宋体"/>
      <charset val="134"/>
    </font>
    <font>
      <sz val="10"/>
      <name val="MS Sans Serif"/>
      <charset val="0"/>
    </font>
    <font>
      <sz val="12"/>
      <name val="Courier"/>
      <charset val="0"/>
    </font>
    <font>
      <b/>
      <sz val="18"/>
      <name val="楷体_GB2312"/>
      <charset val="134"/>
    </font>
    <font>
      <b/>
      <sz val="15"/>
      <name val="宋体"/>
      <charset val="134"/>
    </font>
    <font>
      <b/>
      <sz val="11"/>
      <color indexed="8"/>
      <name val="反映用于农田设施、"/>
      <charset val="134"/>
    </font>
    <font>
      <b/>
      <sz val="11"/>
      <color indexed="8"/>
      <name val="鞍ቮ䁗ㄦ✈䁼鞍ቮᩃ䁘ㄦ鲀䁼鞍ቮ䁘ㄦ⮠䁼Ǵ"/>
      <charset val="134"/>
    </font>
    <font>
      <b/>
      <sz val="11"/>
      <color indexed="8"/>
      <name val="ꧻ囱䁝蔟凫鬸䂂ꧻ踑䁝蔟凫䂂ꧻ몑䁟蔟凫邸䂂Ϩ"/>
      <charset val="134"/>
    </font>
    <font>
      <b/>
      <sz val="11"/>
      <color indexed="8"/>
      <name val="嘂ⴎ莲䁯꟰䯆䊷䂃嘂ⴎ铂䁯꟰䯆襃䂃⬁ᚇ少䁰꟰䯆㟣䂃Ϩ"/>
      <charset val="134"/>
    </font>
    <font>
      <b/>
      <sz val="11"/>
      <color indexed="8"/>
      <name val="ᜀஒ︈୩"/>
      <charset val="0"/>
    </font>
    <font>
      <b/>
      <sz val="11"/>
      <color indexed="8"/>
      <name val="ꬸஒ_x0007_"/>
      <charset val="0"/>
    </font>
    <font>
      <b/>
      <sz val="11"/>
      <color indexed="8"/>
      <name val="帰ல_x0007_"/>
      <charset val="134"/>
    </font>
    <font>
      <sz val="14"/>
      <color indexed="10"/>
      <name val="宋体"/>
      <charset val="134"/>
    </font>
    <font>
      <b/>
      <sz val="9"/>
      <name val="宋体"/>
      <charset val="134"/>
    </font>
    <font>
      <b/>
      <sz val="9"/>
      <name val="Tahoma"/>
      <charset val="134"/>
    </font>
    <font>
      <sz val="9"/>
      <name val="宋体"/>
      <charset val="134"/>
    </font>
    <font>
      <sz val="9"/>
      <name val="Tahoma"/>
      <charset val="134"/>
    </font>
  </fonts>
  <fills count="27">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494">
    <xf numFmtId="0" fontId="0" fillId="0" borderId="0"/>
    <xf numFmtId="176" fontId="66" fillId="0" borderId="0" applyFont="0" applyFill="0" applyBorder="0" applyAlignment="0" applyProtection="0"/>
    <xf numFmtId="177" fontId="66" fillId="0" borderId="0" applyFont="0" applyFill="0" applyBorder="0" applyAlignment="0" applyProtection="0"/>
    <xf numFmtId="9" fontId="66" fillId="0" borderId="0" applyFont="0" applyFill="0" applyBorder="0" applyAlignment="0" applyProtection="0"/>
    <xf numFmtId="178" fontId="66" fillId="0" borderId="0" applyFont="0" applyFill="0" applyBorder="0" applyAlignment="0" applyProtection="0"/>
    <xf numFmtId="179" fontId="66" fillId="0" borderId="0" applyFont="0" applyFill="0" applyBorder="0" applyAlignment="0" applyProtection="0"/>
    <xf numFmtId="0" fontId="67" fillId="0" borderId="0" applyNumberFormat="0" applyFill="0" applyBorder="0" applyAlignment="0" applyProtection="0">
      <alignment vertical="top"/>
      <protection locked="0"/>
    </xf>
    <xf numFmtId="0" fontId="68" fillId="0" borderId="0" applyNumberFormat="0" applyFill="0" applyBorder="0" applyAlignment="0" applyProtection="0">
      <alignment vertical="top"/>
      <protection locked="0"/>
    </xf>
    <xf numFmtId="0" fontId="0" fillId="5" borderId="20" applyNumberFormat="0" applyFont="0" applyAlignment="0" applyProtection="0">
      <alignment vertical="center"/>
    </xf>
    <xf numFmtId="0" fontId="69"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21" applyNumberFormat="0" applyFill="0" applyAlignment="0" applyProtection="0">
      <alignment vertical="center"/>
    </xf>
    <xf numFmtId="0" fontId="73" fillId="0" borderId="22" applyNumberFormat="0" applyFill="0" applyAlignment="0" applyProtection="0">
      <alignment vertical="center"/>
    </xf>
    <xf numFmtId="0" fontId="74" fillId="0" borderId="23" applyNumberFormat="0" applyFill="0" applyAlignment="0" applyProtection="0">
      <alignment vertical="center"/>
    </xf>
    <xf numFmtId="0" fontId="74" fillId="0" borderId="0" applyNumberFormat="0" applyFill="0" applyBorder="0" applyAlignment="0" applyProtection="0">
      <alignment vertical="center"/>
    </xf>
    <xf numFmtId="0" fontId="75" fillId="6" borderId="24" applyNumberFormat="0" applyAlignment="0" applyProtection="0">
      <alignment vertical="center"/>
    </xf>
    <xf numFmtId="0" fontId="76" fillId="7" borderId="25" applyNumberFormat="0" applyAlignment="0" applyProtection="0">
      <alignment vertical="center"/>
    </xf>
    <xf numFmtId="0" fontId="77" fillId="7" borderId="24" applyNumberFormat="0" applyAlignment="0" applyProtection="0">
      <alignment vertical="center"/>
    </xf>
    <xf numFmtId="0" fontId="78" fillId="8" borderId="26" applyNumberFormat="0" applyAlignment="0" applyProtection="0">
      <alignment vertical="center"/>
    </xf>
    <xf numFmtId="0" fontId="79" fillId="0" borderId="27" applyNumberFormat="0" applyFill="0" applyAlignment="0" applyProtection="0">
      <alignment vertical="center"/>
    </xf>
    <xf numFmtId="0" fontId="80" fillId="0" borderId="28" applyNumberFormat="0" applyFill="0" applyAlignment="0" applyProtection="0">
      <alignment vertical="center"/>
    </xf>
    <xf numFmtId="0" fontId="81" fillId="9" borderId="0" applyNumberFormat="0" applyBorder="0" applyAlignment="0" applyProtection="0">
      <alignment vertical="center"/>
    </xf>
    <xf numFmtId="0" fontId="82" fillId="10" borderId="0" applyNumberFormat="0" applyBorder="0" applyAlignment="0" applyProtection="0">
      <alignment vertical="center"/>
    </xf>
    <xf numFmtId="0" fontId="83" fillId="11" borderId="0" applyNumberFormat="0" applyBorder="0" applyAlignment="0" applyProtection="0">
      <alignment vertical="center"/>
    </xf>
    <xf numFmtId="0" fontId="84" fillId="12" borderId="0" applyNumberFormat="0" applyBorder="0" applyAlignment="0" applyProtection="0">
      <alignment vertical="center"/>
    </xf>
    <xf numFmtId="0" fontId="85" fillId="13" borderId="0" applyNumberFormat="0" applyBorder="0" applyAlignment="0" applyProtection="0">
      <alignment vertical="center"/>
    </xf>
    <xf numFmtId="0" fontId="85" fillId="14" borderId="0" applyNumberFormat="0" applyBorder="0" applyAlignment="0" applyProtection="0">
      <alignment vertical="center"/>
    </xf>
    <xf numFmtId="0" fontId="84" fillId="15" borderId="0" applyNumberFormat="0" applyBorder="0" applyAlignment="0" applyProtection="0">
      <alignment vertical="center"/>
    </xf>
    <xf numFmtId="0" fontId="84" fillId="16" borderId="0" applyNumberFormat="0" applyBorder="0" applyAlignment="0" applyProtection="0">
      <alignment vertical="center"/>
    </xf>
    <xf numFmtId="0" fontId="85" fillId="10" borderId="0" applyNumberFormat="0" applyBorder="0" applyAlignment="0" applyProtection="0">
      <alignment vertical="center"/>
    </xf>
    <xf numFmtId="0" fontId="85" fillId="17" borderId="0" applyNumberFormat="0" applyBorder="0" applyAlignment="0" applyProtection="0">
      <alignment vertical="center"/>
    </xf>
    <xf numFmtId="0" fontId="84" fillId="17" borderId="0" applyNumberFormat="0" applyBorder="0" applyAlignment="0" applyProtection="0">
      <alignment vertical="center"/>
    </xf>
    <xf numFmtId="0" fontId="84" fillId="18" borderId="0" applyNumberFormat="0" applyBorder="0" applyAlignment="0" applyProtection="0">
      <alignment vertical="center"/>
    </xf>
    <xf numFmtId="0" fontId="85" fillId="9" borderId="0" applyNumberFormat="0" applyBorder="0" applyAlignment="0" applyProtection="0">
      <alignment vertical="center"/>
    </xf>
    <xf numFmtId="0" fontId="85" fillId="19" borderId="0" applyNumberFormat="0" applyBorder="0" applyAlignment="0" applyProtection="0">
      <alignment vertical="center"/>
    </xf>
    <xf numFmtId="0" fontId="84" fillId="19" borderId="0" applyNumberFormat="0" applyBorder="0" applyAlignment="0" applyProtection="0">
      <alignment vertical="center"/>
    </xf>
    <xf numFmtId="0" fontId="84" fillId="20" borderId="0" applyNumberFormat="0" applyBorder="0" applyAlignment="0" applyProtection="0">
      <alignment vertical="center"/>
    </xf>
    <xf numFmtId="0" fontId="85" fillId="21" borderId="0" applyNumberFormat="0" applyBorder="0" applyAlignment="0" applyProtection="0">
      <alignment vertical="center"/>
    </xf>
    <xf numFmtId="0" fontId="85" fillId="21" borderId="0" applyNumberFormat="0" applyBorder="0" applyAlignment="0" applyProtection="0">
      <alignment vertical="center"/>
    </xf>
    <xf numFmtId="0" fontId="84" fillId="20" borderId="0" applyNumberFormat="0" applyBorder="0" applyAlignment="0" applyProtection="0">
      <alignment vertical="center"/>
    </xf>
    <xf numFmtId="0" fontId="84" fillId="22" borderId="0" applyNumberFormat="0" applyBorder="0" applyAlignment="0" applyProtection="0">
      <alignment vertical="center"/>
    </xf>
    <xf numFmtId="0" fontId="85" fillId="23" borderId="0" applyNumberFormat="0" applyBorder="0" applyAlignment="0" applyProtection="0">
      <alignment vertical="center"/>
    </xf>
    <xf numFmtId="0" fontId="85" fillId="14" borderId="0" applyNumberFormat="0" applyBorder="0" applyAlignment="0" applyProtection="0">
      <alignment vertical="center"/>
    </xf>
    <xf numFmtId="0" fontId="84" fillId="22" borderId="0" applyNumberFormat="0" applyBorder="0" applyAlignment="0" applyProtection="0">
      <alignment vertical="center"/>
    </xf>
    <xf numFmtId="0" fontId="84" fillId="24" borderId="0" applyNumberFormat="0" applyBorder="0" applyAlignment="0" applyProtection="0">
      <alignment vertical="center"/>
    </xf>
    <xf numFmtId="0" fontId="85" fillId="6" borderId="0" applyNumberFormat="0" applyBorder="0" applyAlignment="0" applyProtection="0">
      <alignment vertical="center"/>
    </xf>
    <xf numFmtId="0" fontId="85" fillId="25" borderId="0" applyNumberFormat="0" applyBorder="0" applyAlignment="0" applyProtection="0">
      <alignment vertical="center"/>
    </xf>
    <xf numFmtId="0" fontId="84" fillId="26" borderId="0" applyNumberFormat="0" applyBorder="0" applyAlignment="0" applyProtection="0">
      <alignment vertical="center"/>
    </xf>
    <xf numFmtId="0" fontId="86" fillId="7" borderId="25" applyNumberFormat="0" applyAlignment="0" applyProtection="0">
      <alignment vertical="center"/>
    </xf>
    <xf numFmtId="0" fontId="87" fillId="16" borderId="0" applyNumberFormat="0" applyBorder="0" applyAlignment="0" applyProtection="0">
      <alignment vertical="center"/>
    </xf>
    <xf numFmtId="0" fontId="88" fillId="9" borderId="0" applyNumberFormat="0" applyBorder="0" applyAlignment="0" applyProtection="0">
      <alignment vertical="center"/>
    </xf>
    <xf numFmtId="0" fontId="1" fillId="0" borderId="0">
      <alignment vertical="center"/>
    </xf>
    <xf numFmtId="0" fontId="1" fillId="0" borderId="0">
      <alignment vertical="center"/>
    </xf>
    <xf numFmtId="0" fontId="89" fillId="0" borderId="0">
      <alignment vertical="center"/>
    </xf>
    <xf numFmtId="0" fontId="88" fillId="9" borderId="0" applyNumberFormat="0" applyBorder="0" applyAlignment="0" applyProtection="0">
      <alignment vertical="center"/>
    </xf>
    <xf numFmtId="0" fontId="90" fillId="0" borderId="0">
      <alignment vertical="center"/>
    </xf>
    <xf numFmtId="0" fontId="1" fillId="0" borderId="0">
      <alignment vertical="center"/>
    </xf>
    <xf numFmtId="0" fontId="30" fillId="0" borderId="0"/>
    <xf numFmtId="0" fontId="77" fillId="7" borderId="24" applyNumberFormat="0" applyAlignment="0" applyProtection="0">
      <alignment vertical="center"/>
    </xf>
    <xf numFmtId="0" fontId="1" fillId="0" borderId="0">
      <alignment vertical="center"/>
    </xf>
    <xf numFmtId="0" fontId="91" fillId="10" borderId="0" applyNumberFormat="0" applyBorder="0" applyAlignment="0" applyProtection="0">
      <alignment vertical="center"/>
    </xf>
    <xf numFmtId="0" fontId="87" fillId="26" borderId="0" applyNumberFormat="0" applyBorder="0" applyAlignment="0" applyProtection="0">
      <alignment vertical="center"/>
    </xf>
    <xf numFmtId="0" fontId="90" fillId="0" borderId="0">
      <alignment vertical="center"/>
    </xf>
    <xf numFmtId="0" fontId="91" fillId="10" borderId="0" applyNumberFormat="0" applyBorder="0" applyAlignment="0" applyProtection="0">
      <alignment vertical="center"/>
    </xf>
    <xf numFmtId="0" fontId="0" fillId="0" borderId="0"/>
    <xf numFmtId="0" fontId="87" fillId="17" borderId="0" applyNumberFormat="0" applyBorder="0" applyAlignment="0" applyProtection="0">
      <alignment vertical="center"/>
    </xf>
    <xf numFmtId="0" fontId="71" fillId="0" borderId="0" applyNumberFormat="0" applyFill="0" applyBorder="0" applyAlignment="0" applyProtection="0">
      <alignment vertical="center"/>
    </xf>
    <xf numFmtId="0" fontId="88" fillId="9" borderId="0" applyNumberFormat="0" applyBorder="0" applyAlignment="0" applyProtection="0">
      <alignment vertical="center"/>
    </xf>
    <xf numFmtId="0" fontId="30" fillId="0" borderId="0">
      <alignment vertical="center"/>
    </xf>
    <xf numFmtId="0" fontId="92" fillId="17" borderId="0" applyNumberFormat="0" applyBorder="0" applyAlignment="0" applyProtection="0">
      <alignment vertical="center"/>
    </xf>
    <xf numFmtId="0" fontId="1" fillId="0" borderId="0">
      <alignment vertical="center"/>
    </xf>
    <xf numFmtId="0" fontId="1" fillId="0" borderId="0">
      <alignment vertical="center"/>
    </xf>
    <xf numFmtId="0" fontId="93" fillId="7" borderId="24" applyNumberFormat="0" applyAlignment="0" applyProtection="0">
      <alignment vertical="center"/>
    </xf>
    <xf numFmtId="0" fontId="85" fillId="21" borderId="0" applyNumberFormat="0" applyBorder="0" applyAlignment="0" applyProtection="0">
      <alignment vertical="center"/>
    </xf>
    <xf numFmtId="0" fontId="94" fillId="10" borderId="0" applyNumberFormat="0" applyBorder="0" applyAlignment="0" applyProtection="0">
      <alignment vertical="center"/>
    </xf>
    <xf numFmtId="0" fontId="90" fillId="0" borderId="0">
      <alignment vertical="center"/>
    </xf>
    <xf numFmtId="0" fontId="30" fillId="9" borderId="0" applyNumberFormat="0" applyBorder="0" applyAlignment="0" applyProtection="0">
      <alignment vertical="center"/>
    </xf>
    <xf numFmtId="0" fontId="1" fillId="0" borderId="0">
      <alignment vertical="center"/>
    </xf>
    <xf numFmtId="0" fontId="95" fillId="8" borderId="26" applyNumberFormat="0" applyAlignment="0" applyProtection="0">
      <alignment vertical="center"/>
    </xf>
    <xf numFmtId="0" fontId="94" fillId="10" borderId="0" applyNumberFormat="0" applyBorder="0" applyAlignment="0" applyProtection="0">
      <alignment vertical="center"/>
    </xf>
    <xf numFmtId="0" fontId="96" fillId="0" borderId="27" applyNumberFormat="0" applyFill="0" applyAlignment="0" applyProtection="0">
      <alignment vertical="center"/>
    </xf>
    <xf numFmtId="0" fontId="30" fillId="21" borderId="0" applyNumberFormat="0" applyBorder="0" applyAlignment="0" applyProtection="0">
      <alignment vertical="center"/>
    </xf>
    <xf numFmtId="0" fontId="90" fillId="0" borderId="0">
      <alignment vertical="center"/>
    </xf>
    <xf numFmtId="0" fontId="76" fillId="7" borderId="25" applyNumberFormat="0" applyAlignment="0" applyProtection="0">
      <alignment vertical="center"/>
    </xf>
    <xf numFmtId="0" fontId="94" fillId="10" borderId="0" applyNumberFormat="0" applyBorder="0" applyAlignment="0" applyProtection="0">
      <alignment vertical="center"/>
    </xf>
    <xf numFmtId="0" fontId="88" fillId="9" borderId="0" applyNumberFormat="0" applyBorder="0" applyAlignment="0" applyProtection="0">
      <alignment vertical="center"/>
    </xf>
    <xf numFmtId="0" fontId="93" fillId="7" borderId="24" applyNumberFormat="0" applyAlignment="0" applyProtection="0">
      <alignment vertical="center"/>
    </xf>
    <xf numFmtId="0" fontId="91" fillId="10" borderId="0" applyNumberFormat="0" applyBorder="0" applyAlignment="0" applyProtection="0">
      <alignment vertical="center"/>
    </xf>
    <xf numFmtId="0" fontId="83" fillId="11" borderId="0" applyNumberFormat="0" applyBorder="0" applyAlignment="0" applyProtection="0">
      <alignment vertical="center"/>
    </xf>
    <xf numFmtId="0" fontId="30" fillId="9" borderId="0" applyNumberFormat="0" applyBorder="0" applyAlignment="0" applyProtection="0">
      <alignment vertical="center"/>
    </xf>
    <xf numFmtId="0" fontId="97" fillId="0" borderId="0"/>
    <xf numFmtId="0" fontId="98" fillId="0" borderId="0" applyNumberFormat="0" applyFill="0" applyBorder="0" applyAlignment="0" applyProtection="0">
      <alignment vertical="center"/>
    </xf>
    <xf numFmtId="0" fontId="88" fillId="9" borderId="0" applyNumberFormat="0" applyBorder="0" applyAlignment="0" applyProtection="0">
      <alignment vertical="center"/>
    </xf>
    <xf numFmtId="0" fontId="90" fillId="0" borderId="0">
      <alignment vertical="center"/>
    </xf>
    <xf numFmtId="0" fontId="99" fillId="9" borderId="0" applyNumberFormat="0" applyBorder="0" applyAlignment="0" applyProtection="0">
      <alignment vertical="center"/>
    </xf>
    <xf numFmtId="0" fontId="74" fillId="0" borderId="0" applyNumberFormat="0" applyFill="0" applyBorder="0" applyAlignment="0" applyProtection="0">
      <alignment vertical="center"/>
    </xf>
    <xf numFmtId="0" fontId="100" fillId="0" borderId="0"/>
    <xf numFmtId="0" fontId="0" fillId="0" borderId="0"/>
    <xf numFmtId="0" fontId="90" fillId="0" borderId="0">
      <alignment vertical="center"/>
    </xf>
    <xf numFmtId="0" fontId="30" fillId="5" borderId="20" applyNumberFormat="0" applyFont="0" applyAlignment="0" applyProtection="0">
      <alignment vertical="center"/>
    </xf>
    <xf numFmtId="0" fontId="100" fillId="0" borderId="0">
      <alignment vertical="center"/>
    </xf>
    <xf numFmtId="0" fontId="88" fillId="9" borderId="0" applyNumberFormat="0" applyBorder="0" applyAlignment="0" applyProtection="0">
      <alignment vertical="center"/>
    </xf>
    <xf numFmtId="0" fontId="100" fillId="0" borderId="0">
      <alignment vertical="center"/>
    </xf>
    <xf numFmtId="0" fontId="81" fillId="9" borderId="0" applyNumberFormat="0" applyBorder="0" applyAlignment="0" applyProtection="0">
      <alignment vertical="center"/>
    </xf>
    <xf numFmtId="0" fontId="90" fillId="0" borderId="0">
      <alignment vertical="center"/>
    </xf>
    <xf numFmtId="0" fontId="90" fillId="0" borderId="0">
      <alignment vertical="center"/>
    </xf>
    <xf numFmtId="0" fontId="101" fillId="6" borderId="24" applyNumberFormat="0" applyAlignment="0" applyProtection="0">
      <alignment vertical="center"/>
    </xf>
    <xf numFmtId="0" fontId="30" fillId="0" borderId="0">
      <alignment vertical="center"/>
    </xf>
    <xf numFmtId="0" fontId="102" fillId="0" borderId="0"/>
    <xf numFmtId="0" fontId="81" fillId="9" borderId="0" applyNumberFormat="0" applyBorder="0" applyAlignment="0" applyProtection="0">
      <alignment vertical="center"/>
    </xf>
    <xf numFmtId="0" fontId="90" fillId="0" borderId="0">
      <alignment vertical="center"/>
    </xf>
    <xf numFmtId="0" fontId="88" fillId="9" borderId="0" applyNumberFormat="0" applyBorder="0" applyAlignment="0" applyProtection="0">
      <alignment vertical="center"/>
    </xf>
    <xf numFmtId="0" fontId="30" fillId="0" borderId="0">
      <alignment vertical="center"/>
    </xf>
    <xf numFmtId="0" fontId="1" fillId="0" borderId="0">
      <alignment vertical="center"/>
    </xf>
    <xf numFmtId="0" fontId="90" fillId="0" borderId="0">
      <alignment vertical="center"/>
    </xf>
    <xf numFmtId="0" fontId="90" fillId="0" borderId="0">
      <alignment vertical="center"/>
    </xf>
    <xf numFmtId="0" fontId="1" fillId="0" borderId="0">
      <alignment vertical="center"/>
    </xf>
    <xf numFmtId="0" fontId="1" fillId="0" borderId="0">
      <alignment vertical="center"/>
    </xf>
    <xf numFmtId="0" fontId="90" fillId="0" borderId="0">
      <alignment vertical="center"/>
    </xf>
    <xf numFmtId="0" fontId="30" fillId="5" borderId="20" applyNumberFormat="0" applyFont="0" applyAlignment="0" applyProtection="0">
      <alignment vertical="center"/>
    </xf>
    <xf numFmtId="0" fontId="100" fillId="0" borderId="0">
      <alignment vertical="center"/>
    </xf>
    <xf numFmtId="0" fontId="91" fillId="10" borderId="0" applyNumberFormat="0" applyBorder="0" applyAlignment="0" applyProtection="0">
      <alignment vertical="center"/>
    </xf>
    <xf numFmtId="0" fontId="90" fillId="0" borderId="0">
      <alignment vertical="center"/>
    </xf>
    <xf numFmtId="0" fontId="91" fillId="10" borderId="0" applyNumberFormat="0" applyBorder="0" applyAlignment="0" applyProtection="0">
      <alignment vertical="center"/>
    </xf>
    <xf numFmtId="0" fontId="90" fillId="0" borderId="0">
      <alignment vertical="center"/>
    </xf>
    <xf numFmtId="0" fontId="1" fillId="0" borderId="0">
      <alignment vertical="center"/>
    </xf>
    <xf numFmtId="0" fontId="85" fillId="14" borderId="0" applyNumberFormat="0" applyBorder="0" applyAlignment="0" applyProtection="0">
      <alignment vertical="center"/>
    </xf>
    <xf numFmtId="0" fontId="90" fillId="0" borderId="0">
      <alignment vertical="center"/>
    </xf>
    <xf numFmtId="0" fontId="88" fillId="9" borderId="0" applyNumberFormat="0" applyBorder="0" applyAlignment="0" applyProtection="0">
      <alignment vertical="center"/>
    </xf>
    <xf numFmtId="0" fontId="85" fillId="14" borderId="0" applyNumberFormat="0" applyBorder="0" applyAlignment="0" applyProtection="0">
      <alignment vertical="center"/>
    </xf>
    <xf numFmtId="0" fontId="90" fillId="0" borderId="0">
      <alignment vertical="center"/>
    </xf>
    <xf numFmtId="0" fontId="87" fillId="18" borderId="0" applyNumberFormat="0" applyBorder="0" applyAlignment="0" applyProtection="0">
      <alignment vertical="center"/>
    </xf>
    <xf numFmtId="0" fontId="90" fillId="0" borderId="0">
      <alignment vertical="center"/>
    </xf>
    <xf numFmtId="0" fontId="87" fillId="18" borderId="0" applyNumberFormat="0" applyBorder="0" applyAlignment="0" applyProtection="0">
      <alignment vertical="center"/>
    </xf>
    <xf numFmtId="0" fontId="1" fillId="0" borderId="0">
      <alignment vertical="center"/>
    </xf>
    <xf numFmtId="0" fontId="90" fillId="0" borderId="0">
      <alignment vertical="center"/>
    </xf>
    <xf numFmtId="0" fontId="90" fillId="0" borderId="0">
      <alignment vertical="center"/>
    </xf>
    <xf numFmtId="0" fontId="1" fillId="0" borderId="0" applyFont="0" applyFill="0" applyBorder="0" applyAlignment="0" applyProtection="0"/>
    <xf numFmtId="0" fontId="90" fillId="0" borderId="0">
      <alignment vertical="center"/>
    </xf>
    <xf numFmtId="0" fontId="90" fillId="0" borderId="0">
      <alignment vertical="center"/>
    </xf>
    <xf numFmtId="0" fontId="90" fillId="0" borderId="0">
      <alignment vertical="center"/>
    </xf>
    <xf numFmtId="0" fontId="99" fillId="9" borderId="0" applyNumberFormat="0" applyBorder="0" applyAlignment="0" applyProtection="0">
      <alignment vertical="center"/>
    </xf>
    <xf numFmtId="0" fontId="90" fillId="0" borderId="0">
      <alignment vertical="center"/>
    </xf>
    <xf numFmtId="0" fontId="99" fillId="9" borderId="0" applyNumberFormat="0" applyBorder="0" applyAlignment="0" applyProtection="0">
      <alignment vertical="center"/>
    </xf>
    <xf numFmtId="0" fontId="30" fillId="6" borderId="0" applyNumberFormat="0" applyBorder="0" applyAlignment="0" applyProtection="0">
      <alignment vertical="center"/>
    </xf>
    <xf numFmtId="0" fontId="90" fillId="0" borderId="0">
      <alignment vertical="center"/>
    </xf>
    <xf numFmtId="0" fontId="30" fillId="6" borderId="0" applyNumberFormat="0" applyBorder="0" applyAlignment="0" applyProtection="0">
      <alignment vertical="center"/>
    </xf>
    <xf numFmtId="0" fontId="90" fillId="0" borderId="0">
      <alignment vertical="center"/>
    </xf>
    <xf numFmtId="0" fontId="87" fillId="20" borderId="0" applyNumberFormat="0" applyBorder="0" applyAlignment="0" applyProtection="0">
      <alignment vertical="center"/>
    </xf>
    <xf numFmtId="0" fontId="11" fillId="0" borderId="0"/>
    <xf numFmtId="0" fontId="90" fillId="0" borderId="0">
      <alignment vertical="center"/>
    </xf>
    <xf numFmtId="0" fontId="87" fillId="20" borderId="0" applyNumberFormat="0" applyBorder="0" applyAlignment="0" applyProtection="0">
      <alignment vertical="center"/>
    </xf>
    <xf numFmtId="0" fontId="90" fillId="0" borderId="0">
      <alignment vertical="center"/>
    </xf>
    <xf numFmtId="0" fontId="90" fillId="0" borderId="0">
      <alignment vertical="center"/>
    </xf>
    <xf numFmtId="0" fontId="91" fillId="10" borderId="0" applyNumberFormat="0" applyBorder="0" applyAlignment="0" applyProtection="0">
      <alignment vertical="center"/>
    </xf>
    <xf numFmtId="0" fontId="90" fillId="0" borderId="0">
      <alignment vertical="center"/>
    </xf>
    <xf numFmtId="0" fontId="90" fillId="0" borderId="0">
      <alignment vertical="center"/>
    </xf>
    <xf numFmtId="0" fontId="90" fillId="0" borderId="0">
      <alignment vertical="center"/>
    </xf>
    <xf numFmtId="0" fontId="90" fillId="0" borderId="0">
      <alignment vertical="center"/>
    </xf>
    <xf numFmtId="0" fontId="1" fillId="0" borderId="0">
      <alignment vertical="center"/>
    </xf>
    <xf numFmtId="0" fontId="1" fillId="0" borderId="0">
      <alignment vertical="center"/>
    </xf>
    <xf numFmtId="0" fontId="90" fillId="0" borderId="0">
      <alignment vertical="center"/>
    </xf>
    <xf numFmtId="0" fontId="90" fillId="0" borderId="0">
      <alignment vertical="center"/>
    </xf>
    <xf numFmtId="0" fontId="73" fillId="0" borderId="22" applyNumberFormat="0" applyFill="0" applyAlignment="0" applyProtection="0">
      <alignment vertical="center"/>
    </xf>
    <xf numFmtId="0" fontId="90" fillId="0" borderId="0">
      <alignment vertical="center"/>
    </xf>
    <xf numFmtId="0" fontId="90" fillId="0" borderId="0">
      <alignment vertical="center"/>
    </xf>
    <xf numFmtId="0" fontId="90" fillId="0" borderId="0">
      <alignment vertical="center"/>
    </xf>
    <xf numFmtId="0" fontId="88" fillId="9" borderId="0" applyNumberFormat="0" applyBorder="0" applyAlignment="0" applyProtection="0">
      <alignment vertical="center"/>
    </xf>
    <xf numFmtId="0" fontId="90" fillId="0" borderId="0">
      <alignment vertical="center"/>
    </xf>
    <xf numFmtId="0" fontId="30" fillId="0" borderId="0">
      <alignment vertical="center"/>
    </xf>
    <xf numFmtId="0" fontId="90" fillId="0" borderId="0">
      <alignment vertical="center"/>
    </xf>
    <xf numFmtId="0" fontId="88" fillId="9" borderId="0" applyNumberFormat="0" applyBorder="0" applyAlignment="0" applyProtection="0">
      <alignment vertical="center"/>
    </xf>
    <xf numFmtId="0" fontId="1" fillId="0" borderId="0">
      <alignment vertical="center"/>
    </xf>
    <xf numFmtId="0" fontId="83" fillId="11" borderId="0" applyNumberFormat="0" applyBorder="0" applyAlignment="0" applyProtection="0">
      <alignment vertical="center"/>
    </xf>
    <xf numFmtId="0" fontId="1" fillId="0" borderId="0">
      <alignment vertical="center"/>
    </xf>
    <xf numFmtId="0" fontId="85" fillId="25" borderId="0" applyNumberFormat="0" applyBorder="0" applyAlignment="0" applyProtection="0">
      <alignment vertical="center"/>
    </xf>
    <xf numFmtId="0" fontId="1" fillId="0" borderId="0">
      <alignment vertical="center"/>
    </xf>
    <xf numFmtId="0" fontId="85" fillId="13" borderId="0" applyNumberFormat="0" applyBorder="0" applyAlignment="0" applyProtection="0">
      <alignment vertical="center"/>
    </xf>
    <xf numFmtId="0" fontId="85"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76" fillId="7" borderId="25" applyNumberFormat="0" applyAlignment="0" applyProtection="0">
      <alignment vertical="center"/>
    </xf>
    <xf numFmtId="0" fontId="85" fillId="10" borderId="0" applyNumberFormat="0" applyBorder="0" applyAlignment="0" applyProtection="0">
      <alignment vertical="center"/>
    </xf>
    <xf numFmtId="0" fontId="30" fillId="0" borderId="0">
      <alignment vertical="center"/>
    </xf>
    <xf numFmtId="0" fontId="85" fillId="10" borderId="0" applyNumberFormat="0" applyBorder="0" applyAlignment="0" applyProtection="0">
      <alignment vertical="center"/>
    </xf>
    <xf numFmtId="0" fontId="30" fillId="10" borderId="0" applyNumberFormat="0" applyBorder="0" applyAlignment="0" applyProtection="0">
      <alignment vertical="center"/>
    </xf>
    <xf numFmtId="0" fontId="1" fillId="0" borderId="0">
      <alignment vertical="center"/>
    </xf>
    <xf numFmtId="0" fontId="1" fillId="0" borderId="0">
      <alignment vertical="center"/>
    </xf>
    <xf numFmtId="0" fontId="30" fillId="10" borderId="0" applyNumberFormat="0" applyBorder="0" applyAlignment="0" applyProtection="0">
      <alignment vertical="center"/>
    </xf>
    <xf numFmtId="0" fontId="86" fillId="7" borderId="25" applyNumberFormat="0" applyAlignment="0" applyProtection="0">
      <alignment vertical="center"/>
    </xf>
    <xf numFmtId="0" fontId="88" fillId="9" borderId="0" applyNumberFormat="0" applyBorder="0" applyAlignment="0" applyProtection="0">
      <alignment vertical="center"/>
    </xf>
    <xf numFmtId="0" fontId="85" fillId="9" borderId="0" applyNumberFormat="0" applyBorder="0" applyAlignment="0" applyProtection="0">
      <alignment vertical="center"/>
    </xf>
    <xf numFmtId="0" fontId="85" fillId="9" borderId="0" applyNumberFormat="0" applyBorder="0" applyAlignment="0" applyProtection="0">
      <alignment vertical="center"/>
    </xf>
    <xf numFmtId="0" fontId="0" fillId="0" borderId="0"/>
    <xf numFmtId="0" fontId="30" fillId="0" borderId="0">
      <alignment vertical="center"/>
    </xf>
    <xf numFmtId="0" fontId="85" fillId="21" borderId="0" applyNumberFormat="0" applyBorder="0" applyAlignment="0" applyProtection="0">
      <alignment vertical="center"/>
    </xf>
    <xf numFmtId="0" fontId="30" fillId="0" borderId="0">
      <alignment vertical="center"/>
    </xf>
    <xf numFmtId="0" fontId="85" fillId="21" borderId="0" applyNumberFormat="0" applyBorder="0" applyAlignment="0" applyProtection="0">
      <alignment vertical="center"/>
    </xf>
    <xf numFmtId="0" fontId="0" fillId="0" borderId="0"/>
    <xf numFmtId="0" fontId="30" fillId="21" borderId="0" applyNumberFormat="0" applyBorder="0" applyAlignment="0" applyProtection="0">
      <alignment vertical="center"/>
    </xf>
    <xf numFmtId="0" fontId="103" fillId="0" borderId="0">
      <alignment vertical="center"/>
    </xf>
    <xf numFmtId="0" fontId="30" fillId="21" borderId="0" applyNumberFormat="0" applyBorder="0" applyAlignment="0" applyProtection="0">
      <alignment vertical="center"/>
    </xf>
    <xf numFmtId="0" fontId="85" fillId="23" borderId="0" applyNumberFormat="0" applyBorder="0" applyAlignment="0" applyProtection="0">
      <alignment vertical="center"/>
    </xf>
    <xf numFmtId="0" fontId="85"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85" fillId="6" borderId="0" applyNumberFormat="0" applyBorder="0" applyAlignment="0" applyProtection="0">
      <alignment vertical="center"/>
    </xf>
    <xf numFmtId="0" fontId="85" fillId="6" borderId="0" applyNumberFormat="0" applyBorder="0" applyAlignment="0" applyProtection="0">
      <alignment vertical="center"/>
    </xf>
    <xf numFmtId="0" fontId="1" fillId="0" borderId="0">
      <alignment vertical="center"/>
    </xf>
    <xf numFmtId="0" fontId="30" fillId="14" borderId="0" applyNumberFormat="0" applyBorder="0" applyAlignment="0" applyProtection="0">
      <alignment vertical="center"/>
    </xf>
    <xf numFmtId="0" fontId="88" fillId="9" borderId="0" applyNumberFormat="0" applyBorder="0" applyAlignment="0" applyProtection="0">
      <alignment vertical="center"/>
    </xf>
    <xf numFmtId="0" fontId="30" fillId="14" borderId="0" applyNumberFormat="0" applyBorder="0" applyAlignment="0" applyProtection="0">
      <alignment vertical="center"/>
    </xf>
    <xf numFmtId="0" fontId="85" fillId="17" borderId="0" applyNumberFormat="0" applyBorder="0" applyAlignment="0" applyProtection="0">
      <alignment vertical="center"/>
    </xf>
    <xf numFmtId="0" fontId="99" fillId="9" borderId="0" applyNumberFormat="0" applyBorder="0" applyAlignment="0" applyProtection="0">
      <alignment vertical="center"/>
    </xf>
    <xf numFmtId="0" fontId="85" fillId="17" borderId="0" applyNumberFormat="0" applyBorder="0" applyAlignment="0" applyProtection="0">
      <alignment vertical="center"/>
    </xf>
    <xf numFmtId="0" fontId="88" fillId="9" borderId="0" applyNumberFormat="0" applyBorder="0" applyAlignment="0" applyProtection="0">
      <alignment vertical="center"/>
    </xf>
    <xf numFmtId="0" fontId="30" fillId="17" borderId="0" applyNumberFormat="0" applyBorder="0" applyAlignment="0" applyProtection="0">
      <alignment vertical="center"/>
    </xf>
    <xf numFmtId="0" fontId="88" fillId="9" borderId="0" applyNumberFormat="0" applyBorder="0" applyAlignment="0" applyProtection="0">
      <alignment vertical="center"/>
    </xf>
    <xf numFmtId="0" fontId="30" fillId="17" borderId="0" applyNumberFormat="0" applyBorder="0" applyAlignment="0" applyProtection="0">
      <alignment vertical="center"/>
    </xf>
    <xf numFmtId="0" fontId="77" fillId="7" borderId="24" applyNumberFormat="0" applyAlignment="0" applyProtection="0">
      <alignment vertical="center"/>
    </xf>
    <xf numFmtId="0" fontId="85" fillId="19" borderId="0" applyNumberFormat="0" applyBorder="0" applyAlignment="0" applyProtection="0">
      <alignment vertical="center"/>
    </xf>
    <xf numFmtId="0" fontId="85" fillId="19" borderId="0" applyNumberFormat="0" applyBorder="0" applyAlignment="0" applyProtection="0">
      <alignment vertical="center"/>
    </xf>
    <xf numFmtId="0" fontId="30" fillId="19" borderId="0" applyNumberFormat="0" applyBorder="0" applyAlignment="0" applyProtection="0">
      <alignment vertical="center"/>
    </xf>
    <xf numFmtId="0" fontId="88" fillId="9" borderId="0" applyNumberFormat="0" applyBorder="0" applyAlignment="0" applyProtection="0">
      <alignment vertical="center"/>
    </xf>
    <xf numFmtId="0" fontId="1" fillId="0" borderId="0">
      <alignment vertical="center"/>
    </xf>
    <xf numFmtId="0" fontId="1" fillId="0" borderId="0">
      <alignment vertical="center"/>
    </xf>
    <xf numFmtId="0" fontId="30" fillId="19" borderId="0" applyNumberFormat="0" applyBorder="0" applyAlignment="0" applyProtection="0">
      <alignment vertical="center"/>
    </xf>
    <xf numFmtId="0" fontId="104" fillId="8" borderId="26" applyNumberFormat="0" applyAlignment="0" applyProtection="0">
      <alignment vertical="center"/>
    </xf>
    <xf numFmtId="0" fontId="85" fillId="21" borderId="0" applyNumberFormat="0" applyBorder="0" applyAlignment="0" applyProtection="0">
      <alignment vertical="center"/>
    </xf>
    <xf numFmtId="0" fontId="30" fillId="21" borderId="0" applyNumberFormat="0" applyBorder="0" applyAlignment="0" applyProtection="0">
      <alignment vertical="center"/>
    </xf>
    <xf numFmtId="0" fontId="91" fillId="10" borderId="0" applyNumberFormat="0" applyBorder="0" applyAlignment="0" applyProtection="0">
      <alignment vertical="center"/>
    </xf>
    <xf numFmtId="0" fontId="85" fillId="14" borderId="0" applyNumberFormat="0" applyBorder="0" applyAlignment="0" applyProtection="0">
      <alignment vertical="center"/>
    </xf>
    <xf numFmtId="0" fontId="91" fillId="10" borderId="0" applyNumberFormat="0" applyBorder="0" applyAlignment="0" applyProtection="0">
      <alignment vertical="center"/>
    </xf>
    <xf numFmtId="0" fontId="87" fillId="20" borderId="0" applyNumberFormat="0" applyBorder="0" applyAlignment="0" applyProtection="0">
      <alignment vertical="center"/>
    </xf>
    <xf numFmtId="0" fontId="85" fillId="14" borderId="0" applyNumberFormat="0" applyBorder="0" applyAlignment="0" applyProtection="0">
      <alignment vertical="center"/>
    </xf>
    <xf numFmtId="0" fontId="88" fillId="9" borderId="0" applyNumberFormat="0" applyBorder="0" applyAlignment="0" applyProtection="0">
      <alignment vertical="center"/>
    </xf>
    <xf numFmtId="0" fontId="30" fillId="14" borderId="0" applyNumberFormat="0" applyBorder="0" applyAlignment="0" applyProtection="0">
      <alignment vertical="center"/>
    </xf>
    <xf numFmtId="0" fontId="87" fillId="22" borderId="0" applyNumberFormat="0" applyBorder="0" applyAlignment="0" applyProtection="0">
      <alignment vertical="center"/>
    </xf>
    <xf numFmtId="0" fontId="30" fillId="14" borderId="0" applyNumberFormat="0" applyBorder="0" applyAlignment="0" applyProtection="0">
      <alignment vertical="center"/>
    </xf>
    <xf numFmtId="0" fontId="85" fillId="25" borderId="0" applyNumberFormat="0" applyBorder="0" applyAlignment="0" applyProtection="0">
      <alignment vertical="center"/>
    </xf>
    <xf numFmtId="0" fontId="92" fillId="18" borderId="0" applyNumberFormat="0" applyBorder="0" applyAlignment="0" applyProtection="0">
      <alignment vertical="center"/>
    </xf>
    <xf numFmtId="0" fontId="30" fillId="25" borderId="0" applyNumberFormat="0" applyBorder="0" applyAlignment="0" applyProtection="0">
      <alignment vertical="center"/>
    </xf>
    <xf numFmtId="0" fontId="105" fillId="0" borderId="0" applyNumberFormat="0" applyFill="0" applyBorder="0" applyAlignment="0" applyProtection="0">
      <alignment vertical="center"/>
    </xf>
    <xf numFmtId="0" fontId="99" fillId="9" borderId="0" applyNumberFormat="0" applyBorder="0" applyAlignment="0" applyProtection="0">
      <alignment vertical="center"/>
    </xf>
    <xf numFmtId="0" fontId="30" fillId="25" borderId="0" applyNumberFormat="0" applyBorder="0" applyAlignment="0" applyProtection="0">
      <alignment vertical="center"/>
    </xf>
    <xf numFmtId="0" fontId="92" fillId="15" borderId="0" applyNumberFormat="0" applyBorder="0" applyAlignment="0" applyProtection="0">
      <alignment vertical="center"/>
    </xf>
    <xf numFmtId="0" fontId="92" fillId="15" borderId="0" applyNumberFormat="0" applyBorder="0" applyAlignment="0" applyProtection="0">
      <alignment vertical="center"/>
    </xf>
    <xf numFmtId="0" fontId="87" fillId="15" borderId="0" applyNumberFormat="0" applyBorder="0" applyAlignment="0" applyProtection="0">
      <alignment vertical="center"/>
    </xf>
    <xf numFmtId="0" fontId="87" fillId="15" borderId="0" applyNumberFormat="0" applyBorder="0" applyAlignment="0" applyProtection="0">
      <alignment vertical="center"/>
    </xf>
    <xf numFmtId="0" fontId="0" fillId="0" borderId="0"/>
    <xf numFmtId="0" fontId="92" fillId="17" borderId="0" applyNumberFormat="0" applyBorder="0" applyAlignment="0" applyProtection="0">
      <alignment vertical="center"/>
    </xf>
    <xf numFmtId="0" fontId="0" fillId="5" borderId="20" applyNumberFormat="0" applyFont="0" applyAlignment="0" applyProtection="0">
      <alignment vertical="center"/>
    </xf>
    <xf numFmtId="0" fontId="1" fillId="0" borderId="0">
      <alignment vertical="center"/>
    </xf>
    <xf numFmtId="0" fontId="87" fillId="17" borderId="0" applyNumberFormat="0" applyBorder="0" applyAlignment="0" applyProtection="0">
      <alignment vertical="center"/>
    </xf>
    <xf numFmtId="0" fontId="92" fillId="19" borderId="0" applyNumberFormat="0" applyBorder="0" applyAlignment="0" applyProtection="0">
      <alignment vertical="center"/>
    </xf>
    <xf numFmtId="0" fontId="92" fillId="19" borderId="0" applyNumberFormat="0" applyBorder="0" applyAlignment="0" applyProtection="0">
      <alignment vertical="center"/>
    </xf>
    <xf numFmtId="0" fontId="87" fillId="19" borderId="0" applyNumberFormat="0" applyBorder="0" applyAlignment="0" applyProtection="0">
      <alignment vertical="center"/>
    </xf>
    <xf numFmtId="0" fontId="87" fillId="19" borderId="0" applyNumberFormat="0" applyBorder="0" applyAlignment="0" applyProtection="0">
      <alignment vertical="center"/>
    </xf>
    <xf numFmtId="0" fontId="92" fillId="20" borderId="0" applyNumberFormat="0" applyBorder="0" applyAlignment="0" applyProtection="0">
      <alignment vertical="center"/>
    </xf>
    <xf numFmtId="0" fontId="91" fillId="10" borderId="0" applyNumberFormat="0" applyBorder="0" applyAlignment="0" applyProtection="0">
      <alignment vertical="center"/>
    </xf>
    <xf numFmtId="0" fontId="91" fillId="10" borderId="0" applyNumberFormat="0" applyBorder="0" applyAlignment="0" applyProtection="0">
      <alignment vertical="center"/>
    </xf>
    <xf numFmtId="0" fontId="92" fillId="20" borderId="0" applyNumberFormat="0" applyBorder="0" applyAlignment="0" applyProtection="0">
      <alignment vertical="center"/>
    </xf>
    <xf numFmtId="0" fontId="1" fillId="0" borderId="0">
      <alignment vertical="center"/>
    </xf>
    <xf numFmtId="0" fontId="1" fillId="0" borderId="0">
      <alignment vertical="center"/>
    </xf>
    <xf numFmtId="0" fontId="87" fillId="20" borderId="0" applyNumberFormat="0" applyBorder="0" applyAlignment="0" applyProtection="0">
      <alignment vertical="center"/>
    </xf>
    <xf numFmtId="0" fontId="92" fillId="22" borderId="0" applyNumberFormat="0" applyBorder="0" applyAlignment="0" applyProtection="0">
      <alignment vertical="center"/>
    </xf>
    <xf numFmtId="0" fontId="92" fillId="22" borderId="0" applyNumberFormat="0" applyBorder="0" applyAlignment="0" applyProtection="0">
      <alignment vertical="center"/>
    </xf>
    <xf numFmtId="0" fontId="66" fillId="0" borderId="0" applyNumberFormat="0" applyFill="0" applyBorder="0" applyAlignment="0" applyProtection="0"/>
    <xf numFmtId="0" fontId="87" fillId="22" borderId="0" applyNumberFormat="0" applyBorder="0" applyAlignment="0" applyProtection="0">
      <alignment vertical="center"/>
    </xf>
    <xf numFmtId="0" fontId="88" fillId="9" borderId="0" applyNumberFormat="0" applyBorder="0" applyAlignment="0" applyProtection="0">
      <alignment vertical="center"/>
    </xf>
    <xf numFmtId="0" fontId="92" fillId="26" borderId="0" applyNumberFormat="0" applyBorder="0" applyAlignment="0" applyProtection="0">
      <alignment vertical="center"/>
    </xf>
    <xf numFmtId="0" fontId="92" fillId="26" borderId="0" applyNumberFormat="0" applyBorder="0" applyAlignment="0" applyProtection="0">
      <alignment vertical="center"/>
    </xf>
    <xf numFmtId="0" fontId="87" fillId="26" borderId="0" applyNumberFormat="0" applyBorder="0" applyAlignment="0" applyProtection="0">
      <alignment vertical="center"/>
    </xf>
    <xf numFmtId="0" fontId="106" fillId="0" borderId="0" applyNumberFormat="0" applyFill="0" applyBorder="0" applyAlignment="0" applyProtection="0">
      <alignment vertical="top"/>
    </xf>
    <xf numFmtId="0" fontId="90" fillId="0" borderId="0"/>
    <xf numFmtId="37" fontId="107" fillId="0" borderId="0"/>
    <xf numFmtId="0" fontId="91" fillId="10" borderId="0" applyNumberFormat="0" applyBorder="0" applyAlignment="0" applyProtection="0">
      <alignment vertical="center"/>
    </xf>
    <xf numFmtId="0" fontId="1" fillId="0" borderId="0">
      <alignment vertical="center"/>
    </xf>
    <xf numFmtId="9" fontId="1" fillId="0" borderId="0" applyFont="0" applyFill="0" applyBorder="0" applyAlignment="0" applyProtection="0"/>
    <xf numFmtId="0" fontId="103" fillId="0" borderId="0">
      <alignment vertical="center"/>
    </xf>
    <xf numFmtId="0" fontId="1" fillId="0" borderId="0">
      <alignment vertical="center"/>
    </xf>
    <xf numFmtId="0" fontId="72" fillId="0" borderId="21" applyNumberFormat="0" applyFill="0" applyAlignment="0" applyProtection="0">
      <alignment vertical="center"/>
    </xf>
    <xf numFmtId="0" fontId="91" fillId="10" borderId="0" applyNumberFormat="0" applyBorder="0" applyAlignment="0" applyProtection="0">
      <alignment vertical="center"/>
    </xf>
    <xf numFmtId="0" fontId="72" fillId="0" borderId="21" applyNumberFormat="0" applyFill="0" applyAlignment="0" applyProtection="0">
      <alignment vertical="center"/>
    </xf>
    <xf numFmtId="0" fontId="103" fillId="0" borderId="0">
      <alignment vertical="center"/>
    </xf>
    <xf numFmtId="0" fontId="1" fillId="0" borderId="0">
      <alignment vertical="center"/>
    </xf>
    <xf numFmtId="0" fontId="108" fillId="0" borderId="21" applyNumberFormat="0" applyFill="0" applyAlignment="0" applyProtection="0">
      <alignment vertical="center"/>
    </xf>
    <xf numFmtId="0" fontId="85" fillId="0" borderId="0">
      <alignment vertical="center"/>
    </xf>
    <xf numFmtId="0" fontId="73" fillId="0" borderId="22" applyNumberFormat="0" applyFill="0" applyAlignment="0" applyProtection="0">
      <alignment vertical="center"/>
    </xf>
    <xf numFmtId="0" fontId="85" fillId="0" borderId="0">
      <alignment vertical="center"/>
    </xf>
    <xf numFmtId="0" fontId="109" fillId="0" borderId="22" applyNumberFormat="0" applyFill="0" applyAlignment="0" applyProtection="0">
      <alignment vertical="center"/>
    </xf>
    <xf numFmtId="0" fontId="74" fillId="0" borderId="23" applyNumberFormat="0" applyFill="0" applyAlignment="0" applyProtection="0">
      <alignment vertical="center"/>
    </xf>
    <xf numFmtId="0" fontId="74" fillId="0" borderId="23" applyNumberFormat="0" applyFill="0" applyAlignment="0" applyProtection="0">
      <alignment vertical="center"/>
    </xf>
    <xf numFmtId="0" fontId="110" fillId="0" borderId="23" applyNumberFormat="0" applyFill="0" applyAlignment="0" applyProtection="0">
      <alignment vertical="center"/>
    </xf>
    <xf numFmtId="0" fontId="74" fillId="0" borderId="0" applyNumberFormat="0" applyFill="0" applyBorder="0" applyAlignment="0" applyProtection="0">
      <alignment vertical="center"/>
    </xf>
    <xf numFmtId="0" fontId="80" fillId="0" borderId="28" applyNumberFormat="0" applyFill="0" applyAlignment="0" applyProtection="0">
      <alignment vertical="center"/>
    </xf>
    <xf numFmtId="0" fontId="91" fillId="10" borderId="0" applyNumberFormat="0" applyBorder="0" applyAlignment="0" applyProtection="0">
      <alignment vertical="center"/>
    </xf>
    <xf numFmtId="0" fontId="110" fillId="0" borderId="0" applyNumberFormat="0" applyFill="0" applyBorder="0" applyAlignment="0" applyProtection="0">
      <alignment vertical="center"/>
    </xf>
    <xf numFmtId="0" fontId="70" fillId="0" borderId="0" applyNumberFormat="0" applyFill="0" applyBorder="0" applyAlignment="0" applyProtection="0">
      <alignment vertical="center"/>
    </xf>
    <xf numFmtId="0" fontId="82" fillId="10" borderId="0" applyNumberFormat="0" applyBorder="0" applyAlignment="0" applyProtection="0">
      <alignment vertical="center"/>
    </xf>
    <xf numFmtId="0" fontId="99" fillId="9" borderId="0" applyNumberFormat="0" applyBorder="0" applyAlignment="0" applyProtection="0">
      <alignment vertical="center"/>
    </xf>
    <xf numFmtId="0" fontId="82" fillId="10" borderId="0" applyNumberFormat="0" applyBorder="0" applyAlignment="0" applyProtection="0">
      <alignment vertical="center"/>
    </xf>
    <xf numFmtId="0" fontId="91" fillId="10" borderId="0" applyNumberFormat="0" applyBorder="0" applyAlignment="0" applyProtection="0">
      <alignment vertical="center"/>
    </xf>
    <xf numFmtId="0" fontId="91" fillId="10" borderId="0" applyNumberFormat="0" applyBorder="0" applyAlignment="0" applyProtection="0">
      <alignment vertical="center"/>
    </xf>
    <xf numFmtId="0" fontId="88" fillId="9" borderId="0" applyNumberFormat="0" applyBorder="0" applyAlignment="0" applyProtection="0">
      <alignment vertical="center"/>
    </xf>
    <xf numFmtId="0" fontId="82" fillId="10" borderId="0" applyNumberFormat="0" applyBorder="0" applyAlignment="0" applyProtection="0">
      <alignment vertical="center"/>
    </xf>
    <xf numFmtId="0" fontId="106" fillId="0" borderId="0">
      <alignment vertical="center"/>
    </xf>
    <xf numFmtId="0" fontId="1" fillId="0" borderId="0">
      <alignment vertical="center"/>
    </xf>
    <xf numFmtId="0" fontId="30" fillId="0" borderId="0">
      <alignment vertical="center"/>
    </xf>
    <xf numFmtId="0" fontId="82" fillId="10" borderId="0" applyNumberFormat="0" applyBorder="0" applyAlignment="0" applyProtection="0">
      <alignment vertical="center"/>
    </xf>
    <xf numFmtId="0" fontId="91" fillId="10" borderId="0" applyNumberFormat="0" applyBorder="0" applyAlignment="0" applyProtection="0">
      <alignment vertical="center"/>
    </xf>
    <xf numFmtId="0" fontId="91" fillId="10" borderId="0" applyNumberFormat="0" applyBorder="0" applyAlignment="0" applyProtection="0">
      <alignment vertical="center"/>
    </xf>
    <xf numFmtId="0" fontId="88" fillId="9" borderId="0" applyNumberFormat="0" applyBorder="0" applyAlignment="0" applyProtection="0">
      <alignment vertical="center"/>
    </xf>
    <xf numFmtId="0" fontId="91" fillId="10" borderId="0" applyNumberFormat="0" applyBorder="0" applyAlignment="0" applyProtection="0">
      <alignment vertical="center"/>
    </xf>
    <xf numFmtId="0" fontId="91" fillId="10" borderId="0" applyNumberFormat="0" applyBorder="0" applyAlignment="0" applyProtection="0">
      <alignment vertical="center"/>
    </xf>
    <xf numFmtId="0" fontId="91" fillId="10" borderId="0" applyNumberFormat="0" applyBorder="0" applyAlignment="0" applyProtection="0">
      <alignment vertical="center"/>
    </xf>
    <xf numFmtId="0" fontId="1" fillId="0" borderId="0">
      <alignment vertical="center"/>
    </xf>
    <xf numFmtId="0" fontId="1" fillId="0" borderId="0">
      <alignment vertical="center"/>
    </xf>
    <xf numFmtId="0" fontId="91" fillId="10" borderId="0" applyNumberFormat="0" applyBorder="0" applyAlignment="0" applyProtection="0">
      <alignment vertical="center"/>
    </xf>
    <xf numFmtId="0" fontId="91" fillId="10" borderId="0" applyNumberFormat="0" applyBorder="0" applyAlignment="0" applyProtection="0">
      <alignment vertical="center"/>
    </xf>
    <xf numFmtId="0" fontId="91" fillId="10" borderId="0" applyNumberFormat="0" applyBorder="0" applyAlignment="0" applyProtection="0">
      <alignment vertical="center"/>
    </xf>
    <xf numFmtId="0" fontId="111" fillId="10" borderId="0" applyNumberFormat="0" applyBorder="0" applyAlignment="0" applyProtection="0">
      <alignment vertical="center"/>
    </xf>
    <xf numFmtId="0" fontId="79" fillId="0" borderId="27" applyNumberFormat="0" applyFill="0" applyAlignment="0" applyProtection="0">
      <alignment vertical="center"/>
    </xf>
    <xf numFmtId="0" fontId="94" fillId="10" borderId="0" applyNumberFormat="0" applyBorder="0" applyAlignment="0" applyProtection="0">
      <alignment vertical="center"/>
    </xf>
    <xf numFmtId="0" fontId="11" fillId="0" borderId="0"/>
    <xf numFmtId="0" fontId="94" fillId="10" borderId="0" applyNumberFormat="0" applyBorder="0" applyAlignment="0" applyProtection="0">
      <alignment vertical="center"/>
    </xf>
    <xf numFmtId="0" fontId="94" fillId="10" borderId="0" applyNumberFormat="0" applyBorder="0" applyAlignment="0" applyProtection="0">
      <alignment vertical="center"/>
    </xf>
    <xf numFmtId="0" fontId="92" fillId="12" borderId="0" applyNumberFormat="0" applyBorder="0" applyAlignment="0" applyProtection="0">
      <alignment vertical="center"/>
    </xf>
    <xf numFmtId="0" fontId="94" fillId="10" borderId="0" applyNumberFormat="0" applyBorder="0" applyAlignment="0" applyProtection="0">
      <alignment vertical="center"/>
    </xf>
    <xf numFmtId="0" fontId="1" fillId="0" borderId="0">
      <alignment vertical="center"/>
    </xf>
    <xf numFmtId="0" fontId="30" fillId="0" borderId="0"/>
    <xf numFmtId="0" fontId="94" fillId="10" borderId="0" applyNumberFormat="0" applyBorder="0" applyAlignment="0" applyProtection="0">
      <alignment vertical="center"/>
    </xf>
    <xf numFmtId="0" fontId="91" fillId="10" borderId="0" applyNumberFormat="0" applyBorder="0" applyAlignment="0" applyProtection="0">
      <alignment vertical="center"/>
    </xf>
    <xf numFmtId="0" fontId="91" fillId="10" borderId="0" applyNumberFormat="0" applyBorder="0" applyAlignment="0" applyProtection="0">
      <alignment vertical="center"/>
    </xf>
    <xf numFmtId="0" fontId="0" fillId="0" borderId="0"/>
    <xf numFmtId="0" fontId="1" fillId="0" borderId="0">
      <alignment vertical="center"/>
    </xf>
    <xf numFmtId="0" fontId="92" fillId="24" borderId="0" applyNumberFormat="0" applyBorder="0" applyAlignment="0" applyProtection="0">
      <alignment vertical="center"/>
    </xf>
    <xf numFmtId="0" fontId="89" fillId="0" borderId="0">
      <alignment vertical="center"/>
    </xf>
    <xf numFmtId="0" fontId="1" fillId="0" borderId="0">
      <alignment vertical="center"/>
    </xf>
    <xf numFmtId="0" fontId="1" fillId="0" borderId="0">
      <alignment vertical="center"/>
    </xf>
    <xf numFmtId="0" fontId="1" fillId="0" borderId="0">
      <alignment vertical="center"/>
    </xf>
    <xf numFmtId="0" fontId="88" fillId="9" borderId="0" applyNumberFormat="0" applyBorder="0" applyAlignment="0" applyProtection="0">
      <alignment vertical="center"/>
    </xf>
    <xf numFmtId="0" fontId="1" fillId="0" borderId="0">
      <alignment vertical="center"/>
    </xf>
    <xf numFmtId="0" fontId="1" fillId="0" borderId="0">
      <alignment vertical="center"/>
    </xf>
    <xf numFmtId="0" fontId="30" fillId="0" borderId="0">
      <alignment vertical="center"/>
    </xf>
    <xf numFmtId="0" fontId="30" fillId="0" borderId="0">
      <alignment vertical="center"/>
    </xf>
    <xf numFmtId="0" fontId="1" fillId="0" borderId="0">
      <alignment vertical="center"/>
    </xf>
    <xf numFmtId="0" fontId="104" fillId="8" borderId="26" applyNumberFormat="0" applyAlignment="0" applyProtection="0">
      <alignment vertical="center"/>
    </xf>
    <xf numFmtId="0" fontId="1" fillId="0" borderId="0">
      <alignment vertical="center"/>
    </xf>
    <xf numFmtId="0" fontId="3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12" fillId="11"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88" fillId="9" borderId="0" applyNumberFormat="0" applyBorder="0" applyAlignment="0" applyProtection="0">
      <alignment vertical="center"/>
    </xf>
    <xf numFmtId="0" fontId="1" fillId="0" borderId="0">
      <alignment vertical="center"/>
    </xf>
    <xf numFmtId="0" fontId="1" fillId="0" borderId="0">
      <alignment vertical="center"/>
    </xf>
    <xf numFmtId="0" fontId="30" fillId="0" borderId="0">
      <alignment vertical="center"/>
    </xf>
    <xf numFmtId="0" fontId="106" fillId="0" borderId="0">
      <alignment vertical="center"/>
    </xf>
    <xf numFmtId="0" fontId="30" fillId="0" borderId="0">
      <alignment vertical="center"/>
    </xf>
    <xf numFmtId="0" fontId="1" fillId="0" borderId="0">
      <alignment vertical="center"/>
    </xf>
    <xf numFmtId="0" fontId="1" fillId="0" borderId="0">
      <alignment vertical="center"/>
    </xf>
    <xf numFmtId="0" fontId="30" fillId="0" borderId="0">
      <alignment vertical="center"/>
    </xf>
    <xf numFmtId="0" fontId="30" fillId="0" borderId="0"/>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92" fillId="20" borderId="0" applyNumberFormat="0" applyBorder="0" applyAlignment="0" applyProtection="0">
      <alignment vertical="center"/>
    </xf>
    <xf numFmtId="0" fontId="30" fillId="0" borderId="0">
      <alignment vertical="center"/>
    </xf>
    <xf numFmtId="0" fontId="92" fillId="20" borderId="0" applyNumberFormat="0" applyBorder="0" applyAlignment="0" applyProtection="0">
      <alignment vertical="center"/>
    </xf>
    <xf numFmtId="0" fontId="30" fillId="0" borderId="0">
      <alignment vertical="center"/>
    </xf>
    <xf numFmtId="0" fontId="88" fillId="9"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0" fillId="0" borderId="0">
      <alignment vertical="center"/>
    </xf>
    <xf numFmtId="0" fontId="30" fillId="0" borderId="0">
      <alignment vertical="center"/>
    </xf>
    <xf numFmtId="0" fontId="1" fillId="0" borderId="0"/>
    <xf numFmtId="0" fontId="30" fillId="0" borderId="0">
      <alignment vertical="center"/>
    </xf>
    <xf numFmtId="0" fontId="1" fillId="0" borderId="0"/>
    <xf numFmtId="0" fontId="1" fillId="0" borderId="0">
      <alignment vertical="center"/>
    </xf>
    <xf numFmtId="0" fontId="1" fillId="0" borderId="0">
      <alignment vertical="center"/>
    </xf>
    <xf numFmtId="0" fontId="88" fillId="9" borderId="0" applyNumberFormat="0" applyBorder="0" applyAlignment="0" applyProtection="0">
      <alignment vertical="center"/>
    </xf>
    <xf numFmtId="0" fontId="30" fillId="0" borderId="0">
      <alignment vertical="center"/>
    </xf>
    <xf numFmtId="0" fontId="30" fillId="0" borderId="0">
      <alignment vertical="center"/>
    </xf>
    <xf numFmtId="0" fontId="1" fillId="0" borderId="0">
      <alignment vertical="center"/>
    </xf>
    <xf numFmtId="0" fontId="106"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xf numFmtId="0" fontId="88" fillId="9" borderId="0" applyNumberFormat="0" applyBorder="0" applyAlignment="0" applyProtection="0">
      <alignment vertical="center"/>
    </xf>
    <xf numFmtId="0" fontId="1" fillId="0" borderId="0"/>
    <xf numFmtId="0" fontId="1" fillId="0" borderId="0"/>
    <xf numFmtId="0" fontId="0" fillId="0" borderId="0"/>
    <xf numFmtId="0" fontId="87" fillId="22" borderId="0" applyNumberFormat="0" applyBorder="0" applyAlignment="0" applyProtection="0">
      <alignment vertical="center"/>
    </xf>
    <xf numFmtId="0" fontId="1" fillId="0" borderId="0">
      <alignment vertical="center"/>
    </xf>
    <xf numFmtId="0" fontId="30" fillId="0" borderId="0">
      <alignment vertical="center"/>
    </xf>
    <xf numFmtId="0" fontId="1" fillId="0" borderId="0"/>
    <xf numFmtId="0" fontId="1" fillId="0" borderId="0"/>
    <xf numFmtId="0" fontId="1" fillId="0" borderId="0" applyFont="0" applyFill="0" applyBorder="0" applyAlignment="0" applyProtection="0"/>
    <xf numFmtId="0" fontId="88" fillId="9" borderId="0" applyNumberFormat="0" applyBorder="0" applyAlignment="0" applyProtection="0">
      <alignment vertical="center"/>
    </xf>
    <xf numFmtId="0" fontId="81" fillId="9" borderId="0" applyNumberFormat="0" applyBorder="0" applyAlignment="0" applyProtection="0">
      <alignment vertical="center"/>
    </xf>
    <xf numFmtId="0" fontId="81"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7" fillId="24"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69" fillId="0" borderId="0" applyNumberFormat="0" applyFill="0" applyBorder="0" applyAlignment="0" applyProtection="0">
      <alignment vertical="center"/>
    </xf>
    <xf numFmtId="0" fontId="88" fillId="9" borderId="0" applyNumberFormat="0" applyBorder="0" applyAlignment="0" applyProtection="0">
      <alignment vertical="center"/>
    </xf>
    <xf numFmtId="0" fontId="69" fillId="0" borderId="0" applyNumberFormat="0" applyFill="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99" fillId="9" borderId="0" applyNumberFormat="0" applyBorder="0" applyAlignment="0" applyProtection="0">
      <alignment vertical="center"/>
    </xf>
    <xf numFmtId="0" fontId="99"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8" fillId="9" borderId="0" applyNumberFormat="0" applyBorder="0" applyAlignment="0" applyProtection="0">
      <alignment vertical="center"/>
    </xf>
    <xf numFmtId="0" fontId="80" fillId="0" borderId="28" applyNumberFormat="0" applyFill="0" applyAlignment="0" applyProtection="0">
      <alignment vertical="center"/>
    </xf>
    <xf numFmtId="0" fontId="29" fillId="0" borderId="28" applyNumberFormat="0" applyFill="0" applyAlignment="0" applyProtection="0">
      <alignment vertical="center"/>
    </xf>
    <xf numFmtId="0" fontId="95" fillId="8" borderId="26" applyNumberFormat="0" applyAlignment="0" applyProtection="0">
      <alignment vertical="center"/>
    </xf>
    <xf numFmtId="0" fontId="71" fillId="0" borderId="0" applyNumberFormat="0" applyFill="0" applyBorder="0" applyAlignment="0" applyProtection="0">
      <alignment vertical="center"/>
    </xf>
    <xf numFmtId="0" fontId="79" fillId="0" borderId="27" applyNumberFormat="0" applyFill="0" applyAlignment="0" applyProtection="0">
      <alignment vertical="center"/>
    </xf>
    <xf numFmtId="0" fontId="113" fillId="0" borderId="0"/>
    <xf numFmtId="41" fontId="1" fillId="0" borderId="0" applyFont="0" applyFill="0" applyBorder="0" applyAlignment="0" applyProtection="0"/>
    <xf numFmtId="4" fontId="1" fillId="0" borderId="0" applyFont="0" applyFill="0" applyBorder="0" applyAlignment="0" applyProtection="0"/>
    <xf numFmtId="180" fontId="1" fillId="0" borderId="0" applyFont="0" applyFill="0" applyBorder="0" applyAlignment="0" applyProtection="0"/>
    <xf numFmtId="0" fontId="92" fillId="12" borderId="0" applyNumberFormat="0" applyBorder="0" applyAlignment="0" applyProtection="0">
      <alignment vertical="center"/>
    </xf>
    <xf numFmtId="0" fontId="87" fillId="12" borderId="0" applyNumberFormat="0" applyBorder="0" applyAlignment="0" applyProtection="0">
      <alignment vertical="center"/>
    </xf>
    <xf numFmtId="0" fontId="87" fillId="12" borderId="0" applyNumberFormat="0" applyBorder="0" applyAlignment="0" applyProtection="0">
      <alignment vertical="center"/>
    </xf>
    <xf numFmtId="0" fontId="92" fillId="16" borderId="0" applyNumberFormat="0" applyBorder="0" applyAlignment="0" applyProtection="0">
      <alignment vertical="center"/>
    </xf>
    <xf numFmtId="0" fontId="92" fillId="16" borderId="0" applyNumberFormat="0" applyBorder="0" applyAlignment="0" applyProtection="0">
      <alignment vertical="center"/>
    </xf>
    <xf numFmtId="0" fontId="87" fillId="16" borderId="0" applyNumberFormat="0" applyBorder="0" applyAlignment="0" applyProtection="0">
      <alignment vertical="center"/>
    </xf>
    <xf numFmtId="0" fontId="92" fillId="18" borderId="0" applyNumberFormat="0" applyBorder="0" applyAlignment="0" applyProtection="0">
      <alignment vertical="center"/>
    </xf>
    <xf numFmtId="0" fontId="92" fillId="22" borderId="0" applyNumberFormat="0" applyBorder="0" applyAlignment="0" applyProtection="0">
      <alignment vertical="center"/>
    </xf>
    <xf numFmtId="0" fontId="92" fillId="22" borderId="0" applyNumberFormat="0" applyBorder="0" applyAlignment="0" applyProtection="0">
      <alignment vertical="center"/>
    </xf>
    <xf numFmtId="0" fontId="87" fillId="22" borderId="0" applyNumberFormat="0" applyBorder="0" applyAlignment="0" applyProtection="0">
      <alignment vertical="center"/>
    </xf>
    <xf numFmtId="0" fontId="92" fillId="24" borderId="0" applyNumberFormat="0" applyBorder="0" applyAlignment="0" applyProtection="0">
      <alignment vertical="center"/>
    </xf>
    <xf numFmtId="0" fontId="87" fillId="24" borderId="0" applyNumberFormat="0" applyBorder="0" applyAlignment="0" applyProtection="0">
      <alignment vertical="center"/>
    </xf>
    <xf numFmtId="0" fontId="112" fillId="11" borderId="0" applyNumberFormat="0" applyBorder="0" applyAlignment="0" applyProtection="0">
      <alignment vertical="center"/>
    </xf>
    <xf numFmtId="0" fontId="75" fillId="6" borderId="24" applyNumberFormat="0" applyAlignment="0" applyProtection="0">
      <alignment vertical="center"/>
    </xf>
    <xf numFmtId="0" fontId="75" fillId="6" borderId="24" applyNumberFormat="0" applyAlignment="0" applyProtection="0">
      <alignment vertical="center"/>
    </xf>
    <xf numFmtId="0" fontId="101" fillId="6" borderId="24" applyNumberFormat="0" applyAlignment="0" applyProtection="0">
      <alignment vertical="center"/>
    </xf>
    <xf numFmtId="0" fontId="114" fillId="0" borderId="0"/>
    <xf numFmtId="0" fontId="114" fillId="0" borderId="0"/>
    <xf numFmtId="0" fontId="100" fillId="0" borderId="0"/>
    <xf numFmtId="0" fontId="30" fillId="0" borderId="0" applyNumberFormat="0" applyFont="0" applyFill="0" applyBorder="0" applyAlignment="0">
      <alignment vertical="center"/>
    </xf>
    <xf numFmtId="0" fontId="30" fillId="0" borderId="0" applyNumberFormat="0" applyFont="0" applyFill="0" applyBorder="0" applyAlignment="0">
      <alignment vertical="center"/>
    </xf>
  </cellStyleXfs>
  <cellXfs count="427">
    <xf numFmtId="0" fontId="0" fillId="0" borderId="0" xfId="0"/>
    <xf numFmtId="0" fontId="1" fillId="0" borderId="0" xfId="0" applyFont="1" applyFill="1" applyAlignment="1">
      <alignment vertical="center" wrapText="1"/>
    </xf>
    <xf numFmtId="0" fontId="1" fillId="0" borderId="0" xfId="0" applyFont="1" applyFill="1" applyBorder="1" applyAlignment="1">
      <alignment vertical="center" wrapText="1"/>
    </xf>
    <xf numFmtId="0" fontId="2" fillId="0" borderId="0" xfId="0" applyFont="1" applyFill="1" applyAlignment="1">
      <alignment vertical="center" wrapText="1"/>
    </xf>
    <xf numFmtId="0" fontId="1" fillId="0" borderId="0" xfId="0" applyFont="1" applyFill="1" applyAlignment="1"/>
    <xf numFmtId="0" fontId="1" fillId="0" borderId="0" xfId="0" applyFont="1" applyFill="1" applyAlignment="1">
      <alignment horizontal="center"/>
    </xf>
    <xf numFmtId="0" fontId="3" fillId="0" borderId="0" xfId="0" applyNumberFormat="1" applyFont="1" applyFill="1" applyAlignment="1" applyProtection="1">
      <alignment vertical="center"/>
      <protection locked="0"/>
    </xf>
    <xf numFmtId="0" fontId="3" fillId="0" borderId="0" xfId="0" applyNumberFormat="1" applyFont="1" applyFill="1" applyAlignment="1" applyProtection="1">
      <alignment horizontal="center" vertical="center"/>
      <protection locked="0"/>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xf numFmtId="0" fontId="1" fillId="0" borderId="1" xfId="0"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10" fillId="0" borderId="1" xfId="0" applyFont="1" applyFill="1" applyBorder="1" applyAlignment="1">
      <alignment vertical="center" wrapText="1"/>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6" fillId="0" borderId="1" xfId="0" applyFont="1" applyFill="1" applyBorder="1" applyAlignment="1">
      <alignment horizontal="left" vertical="top" wrapText="1"/>
    </xf>
    <xf numFmtId="0" fontId="6" fillId="0" borderId="1" xfId="0" applyFont="1" applyFill="1" applyBorder="1" applyAlignment="1">
      <alignment horizontal="center" vertical="top" wrapText="1"/>
    </xf>
    <xf numFmtId="9" fontId="8" fillId="0" borderId="1" xfId="0" applyNumberFormat="1" applyFont="1" applyFill="1" applyBorder="1" applyAlignment="1">
      <alignment horizontal="center" vertical="center" wrapText="1"/>
    </xf>
    <xf numFmtId="0" fontId="6" fillId="0" borderId="0" xfId="0" applyFont="1" applyFill="1" applyBorder="1" applyAlignment="1">
      <alignment vertical="center" wrapText="1"/>
    </xf>
    <xf numFmtId="0" fontId="1" fillId="0" borderId="0" xfId="0" applyFont="1" applyFill="1" applyBorder="1" applyAlignment="1"/>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1" fillId="0" borderId="1" xfId="0" applyFont="1" applyFill="1" applyBorder="1" applyAlignment="1">
      <alignment horizontal="center"/>
    </xf>
    <xf numFmtId="0" fontId="10" fillId="0" borderId="1" xfId="0"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6" fillId="0" borderId="1" xfId="0" applyFont="1" applyFill="1" applyBorder="1" applyAlignment="1">
      <alignment horizontal="center" wrapText="1"/>
    </xf>
    <xf numFmtId="0" fontId="6" fillId="0" borderId="1" xfId="0" applyFont="1" applyFill="1" applyBorder="1" applyAlignment="1">
      <alignment horizontal="center"/>
    </xf>
    <xf numFmtId="0" fontId="1" fillId="0" borderId="0" xfId="0" applyFont="1" applyFill="1" applyBorder="1" applyAlignment="1">
      <alignment horizontal="left" wrapText="1"/>
    </xf>
    <xf numFmtId="0" fontId="1" fillId="0" borderId="0" xfId="0" applyFont="1" applyFill="1" applyBorder="1" applyAlignment="1">
      <alignment horizontal="center" wrapText="1"/>
    </xf>
    <xf numFmtId="0" fontId="0" fillId="0" borderId="0" xfId="0" applyFont="1" applyFill="1" applyBorder="1" applyAlignment="1" applyProtection="1">
      <protection locked="0"/>
    </xf>
    <xf numFmtId="0" fontId="0" fillId="0" borderId="0" xfId="0" applyFont="1" applyFill="1" applyBorder="1" applyAlignment="1" applyProtection="1">
      <alignment horizontal="center"/>
      <protection locked="0"/>
    </xf>
    <xf numFmtId="0" fontId="2" fillId="0" borderId="0" xfId="0" applyFont="1" applyFill="1" applyBorder="1" applyAlignment="1" applyProtection="1">
      <protection locked="0"/>
    </xf>
    <xf numFmtId="0" fontId="3" fillId="0" borderId="0" xfId="0" applyNumberFormat="1" applyFont="1" applyFill="1" applyBorder="1" applyAlignment="1" applyProtection="1">
      <alignment vertical="center"/>
      <protection locked="0"/>
    </xf>
    <xf numFmtId="0" fontId="13" fillId="0" borderId="0" xfId="0" applyNumberFormat="1" applyFont="1" applyFill="1" applyBorder="1" applyAlignment="1" applyProtection="1">
      <protection locked="0"/>
    </xf>
    <xf numFmtId="0" fontId="13" fillId="0" borderId="0" xfId="0" applyNumberFormat="1" applyFont="1" applyFill="1" applyBorder="1" applyAlignment="1" applyProtection="1">
      <alignment horizontal="center"/>
      <protection locked="0"/>
    </xf>
    <xf numFmtId="0" fontId="14" fillId="0" borderId="0" xfId="0" applyFont="1" applyFill="1" applyBorder="1" applyAlignment="1" applyProtection="1">
      <alignment horizontal="center" vertical="center"/>
      <protection locked="0"/>
    </xf>
    <xf numFmtId="0" fontId="15" fillId="0" borderId="4" xfId="0" applyFont="1" applyFill="1" applyBorder="1" applyAlignment="1" applyProtection="1">
      <alignment horizontal="left"/>
      <protection locked="0"/>
    </xf>
    <xf numFmtId="0" fontId="16" fillId="0" borderId="1" xfId="0" applyFont="1" applyFill="1" applyBorder="1" applyAlignment="1" applyProtection="1">
      <alignment horizontal="center" vertical="center" wrapText="1"/>
      <protection locked="0"/>
    </xf>
    <xf numFmtId="0" fontId="16" fillId="0" borderId="5" xfId="0" applyFont="1" applyFill="1" applyBorder="1" applyAlignment="1" applyProtection="1">
      <alignment horizontal="center" vertical="center" wrapText="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7" fillId="0" borderId="1" xfId="0" applyFont="1" applyBorder="1" applyAlignment="1" applyProtection="1">
      <alignment horizontal="center" vertical="center" wrapText="1"/>
      <protection locked="0"/>
    </xf>
    <xf numFmtId="0" fontId="17" fillId="0" borderId="1" xfId="0" applyFont="1" applyFill="1" applyBorder="1" applyAlignment="1" applyProtection="1">
      <alignment horizontal="center" vertical="center" wrapText="1"/>
      <protection locked="0"/>
    </xf>
    <xf numFmtId="0" fontId="18" fillId="0" borderId="1" xfId="0" applyFont="1" applyFill="1" applyBorder="1" applyAlignment="1" applyProtection="1">
      <alignment horizontal="center" vertical="center" wrapText="1"/>
      <protection locked="0"/>
    </xf>
    <xf numFmtId="0" fontId="18" fillId="0" borderId="1" xfId="0" applyFont="1" applyFill="1" applyBorder="1" applyAlignment="1" applyProtection="1">
      <alignment vertical="center" wrapText="1"/>
      <protection locked="0"/>
    </xf>
    <xf numFmtId="49" fontId="17" fillId="0" borderId="1" xfId="184" applyNumberFormat="1" applyFont="1" applyFill="1" applyBorder="1" applyAlignment="1" applyProtection="1">
      <alignment horizontal="center" vertical="center" wrapText="1"/>
      <protection locked="0"/>
    </xf>
    <xf numFmtId="49" fontId="17" fillId="0" borderId="1" xfId="0" applyNumberFormat="1" applyFont="1" applyFill="1" applyBorder="1" applyAlignment="1" applyProtection="1">
      <alignment horizontal="center" vertical="center" wrapText="1"/>
      <protection locked="0"/>
    </xf>
    <xf numFmtId="0" fontId="19" fillId="0" borderId="1" xfId="0" applyFont="1" applyFill="1" applyBorder="1" applyAlignment="1" applyProtection="1">
      <alignment vertical="center" wrapText="1"/>
      <protection locked="0"/>
    </xf>
    <xf numFmtId="0" fontId="17" fillId="0" borderId="1" xfId="0" applyNumberFormat="1" applyFont="1" applyFill="1" applyBorder="1" applyAlignment="1" applyProtection="1">
      <alignment horizontal="center" vertical="center" wrapText="1"/>
      <protection locked="0"/>
    </xf>
    <xf numFmtId="0" fontId="18" fillId="0" borderId="1" xfId="0" applyFont="1" applyFill="1" applyBorder="1" applyAlignment="1" applyProtection="1">
      <alignment vertical="center"/>
      <protection locked="0"/>
    </xf>
    <xf numFmtId="0" fontId="17" fillId="0" borderId="1" xfId="0" applyFont="1" applyFill="1" applyBorder="1" applyAlignment="1" applyProtection="1">
      <alignment horizontal="left" vertic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8" xfId="0" applyFont="1" applyFill="1" applyBorder="1" applyAlignment="1" applyProtection="1">
      <alignment vertical="center" wrapText="1"/>
      <protection locked="0"/>
    </xf>
    <xf numFmtId="0" fontId="20" fillId="0" borderId="0" xfId="0" applyFont="1" applyFill="1" applyBorder="1" applyAlignment="1" applyProtection="1">
      <protection locked="0"/>
    </xf>
    <xf numFmtId="0" fontId="0" fillId="0" borderId="4" xfId="0" applyFont="1" applyFill="1" applyBorder="1" applyAlignment="1" applyProtection="1">
      <alignment horizontal="right"/>
      <protection locked="0"/>
    </xf>
    <xf numFmtId="0" fontId="16" fillId="0" borderId="1" xfId="0" applyFont="1" applyFill="1" applyBorder="1" applyAlignment="1" applyProtection="1">
      <alignment horizontal="center" wrapText="1"/>
      <protection locked="0"/>
    </xf>
    <xf numFmtId="181" fontId="17" fillId="0" borderId="1" xfId="0" applyNumberFormat="1" applyFont="1" applyFill="1" applyBorder="1" applyAlignment="1" applyProtection="1">
      <alignment horizontal="center" vertical="center" wrapText="1"/>
    </xf>
    <xf numFmtId="181" fontId="17" fillId="0" borderId="1" xfId="0" applyNumberFormat="1" applyFont="1" applyFill="1" applyBorder="1" applyAlignment="1" applyProtection="1">
      <alignment horizontal="center" vertical="center" wrapText="1"/>
      <protection locked="0"/>
    </xf>
    <xf numFmtId="181" fontId="18" fillId="0" borderId="1" xfId="0" applyNumberFormat="1" applyFont="1" applyFill="1" applyBorder="1" applyAlignment="1" applyProtection="1">
      <alignment vertical="center"/>
      <protection locked="0"/>
    </xf>
    <xf numFmtId="181" fontId="18" fillId="0" borderId="1" xfId="0" applyNumberFormat="1" applyFont="1" applyFill="1" applyBorder="1" applyAlignment="1" applyProtection="1">
      <alignment horizontal="center" vertical="center" wrapText="1"/>
      <protection locked="0"/>
    </xf>
    <xf numFmtId="181" fontId="19" fillId="0" borderId="1" xfId="0" applyNumberFormat="1" applyFont="1" applyFill="1" applyBorder="1" applyAlignment="1" applyProtection="1">
      <alignment vertical="center"/>
      <protection locked="0"/>
    </xf>
    <xf numFmtId="181" fontId="17" fillId="0" borderId="1" xfId="0" applyNumberFormat="1" applyFont="1" applyFill="1" applyBorder="1" applyAlignment="1" applyProtection="1">
      <alignment horizontal="left" vertical="center" wrapText="1"/>
      <protection locked="0"/>
    </xf>
    <xf numFmtId="181" fontId="18" fillId="0" borderId="1" xfId="0" applyNumberFormat="1" applyFont="1" applyFill="1" applyBorder="1" applyAlignment="1" applyProtection="1">
      <alignment horizontal="right" vertical="center" wrapText="1"/>
      <protection locked="0"/>
    </xf>
    <xf numFmtId="181" fontId="0" fillId="0" borderId="0" xfId="0" applyNumberFormat="1" applyFont="1" applyFill="1" applyBorder="1" applyAlignment="1" applyProtection="1">
      <protection locked="0"/>
    </xf>
    <xf numFmtId="0" fontId="21" fillId="0" borderId="0" xfId="0" applyNumberFormat="1" applyFont="1" applyFill="1" applyBorder="1" applyAlignment="1" applyProtection="1">
      <protection locked="0"/>
    </xf>
    <xf numFmtId="0" fontId="22" fillId="0" borderId="0" xfId="0" applyFont="1" applyFill="1" applyBorder="1" applyAlignment="1" applyProtection="1">
      <protection locked="0"/>
    </xf>
    <xf numFmtId="0" fontId="13" fillId="2" borderId="0" xfId="0" applyNumberFormat="1" applyFont="1" applyFill="1" applyProtection="1">
      <protection locked="0"/>
    </xf>
    <xf numFmtId="0" fontId="0" fillId="0" borderId="0" xfId="0" applyProtection="1">
      <protection locked="0"/>
    </xf>
    <xf numFmtId="0" fontId="13" fillId="0" borderId="0" xfId="0" applyNumberFormat="1" applyFont="1" applyFill="1" applyProtection="1">
      <protection locked="0"/>
    </xf>
    <xf numFmtId="0" fontId="23" fillId="0" borderId="0" xfId="0" applyNumberFormat="1" applyFont="1" applyFill="1" applyAlignment="1" applyProtection="1">
      <alignment horizontal="center" vertical="center"/>
      <protection locked="0"/>
    </xf>
    <xf numFmtId="0" fontId="13" fillId="0" borderId="0" xfId="0" applyNumberFormat="1" applyFont="1" applyFill="1" applyAlignment="1" applyProtection="1">
      <alignment horizontal="centerContinuous" vertical="center"/>
      <protection locked="0"/>
    </xf>
    <xf numFmtId="0" fontId="3" fillId="0" borderId="4" xfId="0" applyNumberFormat="1" applyFont="1" applyFill="1" applyBorder="1" applyAlignment="1" applyProtection="1">
      <alignment horizontal="left" vertical="center"/>
      <protection locked="0"/>
    </xf>
    <xf numFmtId="0" fontId="3" fillId="0" borderId="0" xfId="0" applyNumberFormat="1" applyFont="1" applyFill="1" applyAlignment="1" applyProtection="1">
      <alignment horizontal="right"/>
      <protection locked="0"/>
    </xf>
    <xf numFmtId="0" fontId="3" fillId="2" borderId="1" xfId="0" applyNumberFormat="1" applyFont="1" applyFill="1" applyBorder="1" applyAlignment="1" applyProtection="1">
      <alignment horizontal="center" vertical="center" wrapText="1"/>
      <protection locked="0"/>
    </xf>
    <xf numFmtId="0" fontId="3" fillId="2" borderId="5" xfId="0" applyNumberFormat="1" applyFont="1" applyFill="1" applyBorder="1" applyAlignment="1" applyProtection="1">
      <alignment horizontal="center" vertical="center" wrapText="1"/>
      <protection locked="0"/>
    </xf>
    <xf numFmtId="0" fontId="24" fillId="0" borderId="1" xfId="170" applyFont="1" applyFill="1" applyBorder="1" applyAlignment="1" applyProtection="1">
      <alignment vertical="center"/>
      <protection locked="0"/>
    </xf>
    <xf numFmtId="182" fontId="11" fillId="0" borderId="5" xfId="0" applyNumberFormat="1" applyFont="1" applyFill="1" applyBorder="1" applyAlignment="1" applyProtection="1">
      <alignment horizontal="right" vertical="center" wrapText="1"/>
      <protection locked="0"/>
    </xf>
    <xf numFmtId="182" fontId="3" fillId="0" borderId="5" xfId="0" applyNumberFormat="1" applyFont="1" applyFill="1" applyBorder="1" applyAlignment="1" applyProtection="1">
      <alignment horizontal="right" vertical="center" wrapText="1"/>
      <protection locked="0"/>
    </xf>
    <xf numFmtId="0" fontId="24" fillId="0" borderId="1" xfId="170" applyNumberFormat="1" applyFont="1" applyFill="1" applyBorder="1" applyAlignment="1" applyProtection="1">
      <alignment vertical="center"/>
      <protection locked="0"/>
    </xf>
    <xf numFmtId="182" fontId="3" fillId="0" borderId="1" xfId="0" applyNumberFormat="1" applyFont="1" applyFill="1" applyBorder="1" applyAlignment="1" applyProtection="1">
      <alignment horizontal="right" vertical="center" wrapText="1"/>
      <protection locked="0"/>
    </xf>
    <xf numFmtId="182" fontId="3" fillId="0" borderId="6" xfId="0" applyNumberFormat="1" applyFont="1" applyFill="1" applyBorder="1" applyAlignment="1" applyProtection="1">
      <alignment horizontal="right" vertical="center" wrapText="1"/>
      <protection locked="0"/>
    </xf>
    <xf numFmtId="182" fontId="11" fillId="0" borderId="1" xfId="0" applyNumberFormat="1" applyFont="1" applyFill="1" applyBorder="1" applyAlignment="1" applyProtection="1">
      <alignment horizontal="right" vertical="center" wrapText="1"/>
      <protection locked="0"/>
    </xf>
    <xf numFmtId="0" fontId="3" fillId="0" borderId="1" xfId="170" applyNumberFormat="1" applyFont="1" applyFill="1" applyBorder="1" applyAlignment="1" applyProtection="1">
      <alignment vertical="center"/>
      <protection locked="0"/>
    </xf>
    <xf numFmtId="0" fontId="3" fillId="0" borderId="2" xfId="170" applyNumberFormat="1" applyFont="1" applyFill="1" applyBorder="1" applyAlignment="1" applyProtection="1">
      <alignment vertical="center"/>
      <protection locked="0"/>
    </xf>
    <xf numFmtId="0" fontId="3" fillId="0" borderId="2" xfId="0" applyNumberFormat="1" applyFont="1" applyFill="1" applyBorder="1" applyAlignment="1" applyProtection="1">
      <alignment horizontal="center" vertical="center"/>
      <protection locked="0"/>
    </xf>
    <xf numFmtId="182" fontId="3" fillId="0" borderId="1" xfId="0" applyNumberFormat="1" applyFont="1" applyFill="1" applyBorder="1" applyAlignment="1" applyProtection="1">
      <alignment horizontal="right" vertical="center" wrapText="1"/>
    </xf>
    <xf numFmtId="0" fontId="0" fillId="0" borderId="0" xfId="0" applyFill="1" applyProtection="1">
      <protection locked="0"/>
    </xf>
    <xf numFmtId="0" fontId="3" fillId="0" borderId="0" xfId="0" applyNumberFormat="1" applyFont="1" applyFill="1" applyBorder="1" applyAlignment="1" applyProtection="1">
      <alignment horizontal="left" vertical="center"/>
      <protection locked="0"/>
    </xf>
    <xf numFmtId="0" fontId="3" fillId="0" borderId="1" xfId="0" applyNumberFormat="1" applyFont="1" applyFill="1" applyBorder="1" applyAlignment="1" applyProtection="1">
      <alignment horizontal="center" vertical="center"/>
      <protection locked="0"/>
    </xf>
    <xf numFmtId="0" fontId="3" fillId="0" borderId="1" xfId="0" applyNumberFormat="1" applyFont="1" applyFill="1" applyBorder="1" applyAlignment="1" applyProtection="1">
      <alignment horizontal="center" vertical="center" wrapText="1"/>
      <protection locked="0"/>
    </xf>
    <xf numFmtId="0" fontId="3" fillId="0" borderId="5" xfId="0" applyNumberFormat="1" applyFont="1" applyFill="1" applyBorder="1" applyAlignment="1" applyProtection="1">
      <alignment horizontal="center" vertical="center" wrapText="1"/>
      <protection locked="0"/>
    </xf>
    <xf numFmtId="0" fontId="25" fillId="0" borderId="1" xfId="170" applyFont="1" applyFill="1" applyBorder="1" applyAlignment="1" applyProtection="1">
      <alignment vertical="center"/>
      <protection locked="0"/>
    </xf>
    <xf numFmtId="182" fontId="25" fillId="0" borderId="1" xfId="170" applyNumberFormat="1" applyFont="1" applyFill="1" applyBorder="1" applyAlignment="1" applyProtection="1">
      <alignment vertical="center"/>
    </xf>
    <xf numFmtId="182" fontId="25" fillId="0" borderId="1" xfId="170" applyNumberFormat="1" applyFont="1" applyFill="1" applyBorder="1" applyAlignment="1" applyProtection="1">
      <alignment vertical="center"/>
      <protection locked="0"/>
    </xf>
    <xf numFmtId="0" fontId="3" fillId="0" borderId="1" xfId="0" applyNumberFormat="1" applyFont="1" applyFill="1" applyBorder="1" applyAlignment="1" applyProtection="1">
      <alignment vertical="center"/>
      <protection locked="0"/>
    </xf>
    <xf numFmtId="0" fontId="3" fillId="0" borderId="2" xfId="0" applyNumberFormat="1" applyFont="1" applyFill="1" applyBorder="1" applyAlignment="1" applyProtection="1">
      <alignment vertical="center"/>
      <protection locked="0"/>
    </xf>
    <xf numFmtId="181" fontId="3" fillId="0" borderId="1" xfId="0" applyNumberFormat="1" applyFont="1" applyFill="1" applyBorder="1" applyAlignment="1" applyProtection="1">
      <alignment horizontal="right" vertical="center" wrapText="1"/>
      <protection locked="0"/>
    </xf>
    <xf numFmtId="0" fontId="11" fillId="0" borderId="0" xfId="420" applyFont="1" applyAlignment="1" applyProtection="1">
      <alignment vertical="center"/>
      <protection locked="0"/>
    </xf>
    <xf numFmtId="49" fontId="11" fillId="0" borderId="0" xfId="420" applyNumberFormat="1" applyFont="1" applyAlignment="1" applyProtection="1">
      <alignment horizontal="center"/>
      <protection locked="0"/>
    </xf>
    <xf numFmtId="0" fontId="11" fillId="0" borderId="0" xfId="420" applyFont="1" applyAlignment="1" applyProtection="1">
      <alignment horizontal="left"/>
      <protection locked="0"/>
    </xf>
    <xf numFmtId="0" fontId="11" fillId="0" borderId="0" xfId="420" applyNumberFormat="1" applyFont="1" applyProtection="1">
      <protection locked="0"/>
    </xf>
    <xf numFmtId="183" fontId="11" fillId="0" borderId="0" xfId="420" applyNumberFormat="1" applyFont="1" applyAlignment="1" applyProtection="1">
      <alignment horizontal="center"/>
      <protection locked="0"/>
    </xf>
    <xf numFmtId="184" fontId="11" fillId="0" borderId="0" xfId="420" applyNumberFormat="1" applyFont="1" applyAlignment="1" applyProtection="1">
      <alignment horizontal="center"/>
      <protection locked="0"/>
    </xf>
    <xf numFmtId="185" fontId="0" fillId="0" borderId="0" xfId="420" applyNumberFormat="1" applyFont="1" applyAlignment="1" applyProtection="1">
      <alignment vertical="center"/>
      <protection locked="0"/>
    </xf>
    <xf numFmtId="14" fontId="11" fillId="0" borderId="0" xfId="420" applyNumberFormat="1" applyFont="1" applyProtection="1">
      <protection locked="0"/>
    </xf>
    <xf numFmtId="0" fontId="11" fillId="0" borderId="0" xfId="420" applyFont="1" applyProtection="1">
      <protection locked="0"/>
    </xf>
    <xf numFmtId="0" fontId="26" fillId="0" borderId="0" xfId="420" applyNumberFormat="1" applyFont="1" applyAlignment="1" applyProtection="1">
      <alignment horizontal="center" vertical="center"/>
      <protection locked="0"/>
    </xf>
    <xf numFmtId="0" fontId="2" fillId="0" borderId="4" xfId="420" applyNumberFormat="1" applyFont="1" applyBorder="1" applyAlignment="1" applyProtection="1">
      <alignment vertical="center"/>
      <protection locked="0"/>
    </xf>
    <xf numFmtId="0" fontId="2" fillId="0" borderId="0" xfId="420" applyNumberFormat="1" applyFont="1" applyBorder="1" applyAlignment="1" applyProtection="1">
      <alignment horizontal="center" vertical="center"/>
      <protection locked="0"/>
    </xf>
    <xf numFmtId="0" fontId="11" fillId="0" borderId="0" xfId="420" applyNumberFormat="1" applyFont="1" applyBorder="1" applyAlignment="1" applyProtection="1">
      <alignment horizontal="center" vertical="center"/>
      <protection locked="0"/>
    </xf>
    <xf numFmtId="0" fontId="11" fillId="0" borderId="0" xfId="420" applyNumberFormat="1" applyFont="1" applyAlignment="1" applyProtection="1">
      <alignment horizontal="center" vertical="center"/>
      <protection locked="0"/>
    </xf>
    <xf numFmtId="0" fontId="2" fillId="0" borderId="5" xfId="420" applyNumberFormat="1" applyFont="1" applyBorder="1" applyAlignment="1" applyProtection="1">
      <alignment horizontal="center" vertical="center" wrapText="1"/>
      <protection locked="0"/>
    </xf>
    <xf numFmtId="0" fontId="2" fillId="0" borderId="1" xfId="420" applyNumberFormat="1" applyFont="1" applyBorder="1" applyAlignment="1" applyProtection="1">
      <alignment horizontal="center" vertical="center" wrapText="1"/>
      <protection locked="0"/>
    </xf>
    <xf numFmtId="0" fontId="2" fillId="0" borderId="2" xfId="420" applyNumberFormat="1" applyFont="1" applyBorder="1" applyAlignment="1" applyProtection="1">
      <alignment horizontal="center" vertical="center"/>
      <protection locked="0"/>
    </xf>
    <xf numFmtId="0" fontId="2" fillId="0" borderId="3" xfId="420" applyNumberFormat="1" applyFont="1" applyBorder="1" applyAlignment="1" applyProtection="1">
      <alignment horizontal="center" vertical="center"/>
      <protection locked="0"/>
    </xf>
    <xf numFmtId="0" fontId="2" fillId="0" borderId="6" xfId="420" applyNumberFormat="1" applyFont="1" applyBorder="1" applyAlignment="1" applyProtection="1">
      <alignment horizontal="center" vertical="center" wrapText="1"/>
      <protection locked="0"/>
    </xf>
    <xf numFmtId="0" fontId="2" fillId="0" borderId="1" xfId="420" applyNumberFormat="1" applyFont="1" applyBorder="1" applyAlignment="1" applyProtection="1">
      <alignment horizontal="center"/>
      <protection locked="0"/>
    </xf>
    <xf numFmtId="0" fontId="2" fillId="0" borderId="1" xfId="420" applyNumberFormat="1" applyFont="1" applyBorder="1" applyAlignment="1" applyProtection="1">
      <alignment horizontal="center" vertical="center"/>
      <protection locked="0"/>
    </xf>
    <xf numFmtId="49" fontId="11" fillId="0" borderId="1" xfId="420" applyNumberFormat="1" applyFont="1" applyBorder="1" applyAlignment="1" applyProtection="1">
      <alignment horizontal="center"/>
      <protection locked="0"/>
    </xf>
    <xf numFmtId="49" fontId="11" fillId="0" borderId="1" xfId="392" applyNumberFormat="1" applyFont="1" applyBorder="1" applyAlignment="1" applyProtection="1">
      <alignment horizontal="left"/>
      <protection locked="0"/>
    </xf>
    <xf numFmtId="49" fontId="11" fillId="0" borderId="1" xfId="420" applyNumberFormat="1" applyFont="1" applyBorder="1" applyAlignment="1" applyProtection="1">
      <alignment horizontal="left"/>
      <protection locked="0"/>
    </xf>
    <xf numFmtId="0" fontId="11" fillId="0" borderId="1" xfId="392" applyNumberFormat="1" applyFont="1" applyBorder="1" applyAlignment="1" applyProtection="1">
      <alignment horizontal="left"/>
      <protection locked="0"/>
    </xf>
    <xf numFmtId="186" fontId="11" fillId="0" borderId="1" xfId="420" applyNumberFormat="1" applyFont="1" applyBorder="1" applyAlignment="1" applyProtection="1">
      <alignment horizontal="center" vertical="center"/>
      <protection locked="0"/>
    </xf>
    <xf numFmtId="184" fontId="11" fillId="0" borderId="1" xfId="420" applyNumberFormat="1" applyFont="1" applyBorder="1" applyAlignment="1" applyProtection="1">
      <alignment horizontal="center"/>
      <protection locked="0"/>
    </xf>
    <xf numFmtId="0" fontId="11" fillId="0" borderId="1" xfId="420" applyFont="1" applyBorder="1" applyAlignment="1" applyProtection="1">
      <alignment horizontal="left"/>
      <protection locked="0"/>
    </xf>
    <xf numFmtId="183" fontId="11" fillId="0" borderId="1" xfId="420" applyNumberFormat="1" applyFont="1" applyBorder="1" applyAlignment="1" applyProtection="1">
      <alignment horizontal="center" vertical="center"/>
      <protection locked="0"/>
    </xf>
    <xf numFmtId="0" fontId="27" fillId="0" borderId="1" xfId="392" applyNumberFormat="1" applyFont="1" applyBorder="1" applyAlignment="1" applyProtection="1">
      <alignment horizontal="left"/>
      <protection locked="0"/>
    </xf>
    <xf numFmtId="183" fontId="11" fillId="0" borderId="1" xfId="420" applyNumberFormat="1" applyFont="1" applyBorder="1" applyAlignment="1" applyProtection="1">
      <alignment horizontal="center"/>
      <protection locked="0"/>
    </xf>
    <xf numFmtId="49" fontId="11" fillId="0" borderId="1" xfId="392" applyNumberFormat="1" applyFont="1" applyBorder="1" applyAlignment="1" applyProtection="1">
      <alignment horizontal="center"/>
      <protection locked="0"/>
    </xf>
    <xf numFmtId="0" fontId="11" fillId="0" borderId="1" xfId="392" applyFont="1" applyBorder="1" applyAlignment="1" applyProtection="1">
      <alignment horizontal="left"/>
      <protection locked="0"/>
    </xf>
    <xf numFmtId="183" fontId="11" fillId="0" borderId="1" xfId="392" applyNumberFormat="1" applyFont="1" applyBorder="1" applyAlignment="1" applyProtection="1">
      <alignment horizontal="left"/>
      <protection locked="0"/>
    </xf>
    <xf numFmtId="184" fontId="11" fillId="0" borderId="1" xfId="392" applyNumberFormat="1" applyFont="1" applyBorder="1" applyAlignment="1" applyProtection="1">
      <alignment horizontal="left"/>
      <protection locked="0"/>
    </xf>
    <xf numFmtId="0" fontId="11" fillId="0" borderId="1" xfId="392" applyFont="1" applyBorder="1" applyAlignment="1" applyProtection="1">
      <alignment horizontal="left" wrapText="1"/>
      <protection locked="0"/>
    </xf>
    <xf numFmtId="0" fontId="11" fillId="0" borderId="1" xfId="420" applyNumberFormat="1" applyFont="1" applyBorder="1" applyProtection="1">
      <protection locked="0"/>
    </xf>
    <xf numFmtId="0" fontId="11" fillId="0" borderId="0" xfId="420" applyFont="1" applyBorder="1" applyAlignment="1" applyProtection="1">
      <alignment horizontal="left"/>
      <protection locked="0"/>
    </xf>
    <xf numFmtId="0" fontId="0" fillId="0" borderId="0" xfId="420" applyNumberFormat="1" applyFont="1" applyAlignment="1" applyProtection="1">
      <alignment vertical="center"/>
      <protection locked="0"/>
    </xf>
    <xf numFmtId="0" fontId="11" fillId="0" borderId="1" xfId="420" applyNumberFormat="1" applyFont="1" applyFill="1" applyBorder="1" applyAlignment="1" applyProtection="1">
      <alignment horizontal="center" vertical="center"/>
      <protection locked="0"/>
    </xf>
    <xf numFmtId="0" fontId="11" fillId="0" borderId="1" xfId="420" applyNumberFormat="1" applyFont="1" applyFill="1" applyBorder="1" applyAlignment="1" applyProtection="1">
      <alignment horizontal="center" vertical="center" wrapText="1"/>
      <protection locked="0"/>
    </xf>
    <xf numFmtId="0" fontId="11" fillId="0" borderId="2" xfId="420" applyNumberFormat="1" applyFont="1" applyFill="1" applyBorder="1" applyAlignment="1" applyProtection="1">
      <alignment horizontal="center" vertical="center" wrapText="1"/>
      <protection locked="0"/>
    </xf>
    <xf numFmtId="0" fontId="11" fillId="0" borderId="9" xfId="420" applyNumberFormat="1" applyFont="1" applyFill="1" applyBorder="1" applyAlignment="1" applyProtection="1">
      <alignment horizontal="center" vertical="center" wrapText="1"/>
      <protection locked="0"/>
    </xf>
    <xf numFmtId="0" fontId="11" fillId="0" borderId="3" xfId="420" applyNumberFormat="1" applyFont="1" applyFill="1" applyBorder="1" applyAlignment="1" applyProtection="1">
      <alignment horizontal="center" vertical="center" wrapText="1"/>
      <protection locked="0"/>
    </xf>
    <xf numFmtId="0" fontId="11" fillId="0" borderId="5" xfId="420" applyNumberFormat="1" applyFont="1" applyFill="1" applyBorder="1" applyAlignment="1" applyProtection="1">
      <alignment horizontal="center" vertical="center" wrapText="1"/>
      <protection locked="0"/>
    </xf>
    <xf numFmtId="0" fontId="11" fillId="0" borderId="7" xfId="420" applyNumberFormat="1" applyFont="1" applyFill="1" applyBorder="1" applyAlignment="1" applyProtection="1">
      <alignment horizontal="center" vertical="center" wrapText="1"/>
      <protection locked="0"/>
    </xf>
    <xf numFmtId="181" fontId="0" fillId="0" borderId="1" xfId="420" applyNumberFormat="1" applyFont="1" applyFill="1" applyBorder="1" applyAlignment="1" applyProtection="1">
      <alignment horizontal="right" vertical="center"/>
    </xf>
    <xf numFmtId="181" fontId="0" fillId="0" borderId="1" xfId="420" applyNumberFormat="1" applyFont="1" applyBorder="1" applyAlignment="1" applyProtection="1">
      <alignment horizontal="right" vertical="center"/>
      <protection locked="0"/>
    </xf>
    <xf numFmtId="181" fontId="0" fillId="0" borderId="1" xfId="420" applyNumberFormat="1" applyFont="1" applyBorder="1" applyAlignment="1" applyProtection="1">
      <alignment horizontal="center" vertical="center"/>
      <protection locked="0"/>
    </xf>
    <xf numFmtId="181" fontId="0" fillId="0" borderId="1" xfId="420" applyNumberFormat="1" applyFont="1" applyBorder="1" applyAlignment="1" applyProtection="1">
      <alignment vertical="center"/>
      <protection locked="0"/>
    </xf>
    <xf numFmtId="185" fontId="0" fillId="0" borderId="1" xfId="420" applyNumberFormat="1" applyFont="1" applyBorder="1" applyAlignment="1" applyProtection="1">
      <alignment vertical="center"/>
      <protection locked="0"/>
    </xf>
    <xf numFmtId="185" fontId="11" fillId="0" borderId="0" xfId="420" applyNumberFormat="1" applyFont="1" applyAlignment="1" applyProtection="1">
      <alignment horizontal="right" vertical="center"/>
      <protection locked="0"/>
    </xf>
    <xf numFmtId="184" fontId="11" fillId="0" borderId="0" xfId="420" applyNumberFormat="1" applyFont="1" applyAlignment="1" applyProtection="1">
      <alignment vertical="center"/>
      <protection locked="0"/>
    </xf>
    <xf numFmtId="184" fontId="11" fillId="0" borderId="0" xfId="420" applyNumberFormat="1" applyFont="1" applyBorder="1" applyAlignment="1" applyProtection="1">
      <alignment horizontal="right" vertical="center"/>
      <protection locked="0"/>
    </xf>
    <xf numFmtId="0" fontId="11" fillId="0" borderId="0" xfId="420" applyFont="1" applyAlignment="1" applyProtection="1">
      <alignment horizontal="center" vertical="center" wrapText="1"/>
      <protection locked="0"/>
    </xf>
    <xf numFmtId="0" fontId="11" fillId="0" borderId="10" xfId="420" applyNumberFormat="1" applyFont="1" applyFill="1" applyBorder="1" applyAlignment="1" applyProtection="1">
      <alignment horizontal="center" vertical="center" wrapText="1"/>
      <protection locked="0"/>
    </xf>
    <xf numFmtId="0" fontId="11" fillId="0" borderId="11" xfId="420" applyNumberFormat="1" applyFont="1" applyFill="1" applyBorder="1" applyAlignment="1" applyProtection="1">
      <alignment horizontal="center" vertical="center" wrapText="1"/>
      <protection locked="0"/>
    </xf>
    <xf numFmtId="181" fontId="0" fillId="0" borderId="1" xfId="392" applyNumberFormat="1" applyFont="1" applyBorder="1" applyAlignment="1" applyProtection="1">
      <alignment horizontal="right" vertical="center"/>
      <protection locked="0"/>
    </xf>
    <xf numFmtId="181" fontId="11" fillId="0" borderId="1" xfId="420" applyNumberFormat="1" applyFont="1" applyBorder="1" applyAlignment="1" applyProtection="1">
      <alignment horizontal="center"/>
      <protection locked="0"/>
    </xf>
    <xf numFmtId="181" fontId="11" fillId="0" borderId="1" xfId="420" applyNumberFormat="1" applyFont="1" applyBorder="1" applyProtection="1">
      <protection locked="0"/>
    </xf>
    <xf numFmtId="0" fontId="11" fillId="0" borderId="0" xfId="420" applyFont="1" applyAlignment="1" applyProtection="1">
      <alignment horizontal="right"/>
      <protection locked="0"/>
    </xf>
    <xf numFmtId="0" fontId="0" fillId="0" borderId="0" xfId="411" applyFill="1" applyProtection="1">
      <protection locked="0"/>
    </xf>
    <xf numFmtId="0" fontId="0" fillId="0" borderId="0" xfId="411" applyProtection="1">
      <protection locked="0"/>
    </xf>
    <xf numFmtId="0" fontId="28" fillId="0" borderId="0" xfId="411" applyFont="1" applyFill="1" applyAlignment="1" applyProtection="1">
      <alignment horizontal="center" vertical="center"/>
      <protection locked="0"/>
    </xf>
    <xf numFmtId="181" fontId="0" fillId="0" borderId="0" xfId="411" applyNumberFormat="1" applyFont="1" applyFill="1" applyAlignment="1" applyProtection="1">
      <alignment horizontal="right"/>
      <protection locked="0"/>
    </xf>
    <xf numFmtId="0" fontId="24" fillId="2" borderId="1" xfId="184" applyNumberFormat="1" applyFont="1" applyFill="1" applyBorder="1" applyAlignment="1" applyProtection="1">
      <alignment horizontal="center" vertical="center" wrapText="1"/>
      <protection locked="0"/>
    </xf>
    <xf numFmtId="0" fontId="24" fillId="2" borderId="10" xfId="184" applyNumberFormat="1" applyFont="1" applyFill="1" applyBorder="1" applyAlignment="1" applyProtection="1">
      <alignment horizontal="center" vertical="center" wrapText="1"/>
      <protection locked="0"/>
    </xf>
    <xf numFmtId="0" fontId="24" fillId="2" borderId="8" xfId="184" applyNumberFormat="1" applyFont="1" applyFill="1" applyBorder="1" applyAlignment="1" applyProtection="1">
      <alignment horizontal="center" vertical="center" wrapText="1"/>
      <protection locked="0"/>
    </xf>
    <xf numFmtId="0" fontId="24" fillId="2" borderId="12" xfId="184" applyNumberFormat="1" applyFont="1" applyFill="1" applyBorder="1" applyAlignment="1" applyProtection="1">
      <alignment horizontal="center" vertical="center" wrapText="1"/>
      <protection locked="0"/>
    </xf>
    <xf numFmtId="0" fontId="24" fillId="2" borderId="11" xfId="184" applyNumberFormat="1" applyFont="1" applyFill="1" applyBorder="1" applyAlignment="1" applyProtection="1">
      <alignment horizontal="center" vertical="center" wrapText="1"/>
      <protection locked="0"/>
    </xf>
    <xf numFmtId="0" fontId="24" fillId="2" borderId="4" xfId="184" applyNumberFormat="1" applyFont="1" applyFill="1" applyBorder="1" applyAlignment="1" applyProtection="1">
      <alignment horizontal="center" vertical="center" wrapText="1"/>
      <protection locked="0"/>
    </xf>
    <xf numFmtId="0" fontId="24" fillId="2" borderId="13" xfId="184" applyNumberFormat="1" applyFont="1" applyFill="1" applyBorder="1" applyAlignment="1" applyProtection="1">
      <alignment horizontal="center" vertical="center" wrapText="1"/>
      <protection locked="0"/>
    </xf>
    <xf numFmtId="0" fontId="17" fillId="2" borderId="1" xfId="184" applyFont="1" applyFill="1" applyBorder="1" applyAlignment="1" applyProtection="1">
      <alignment horizontal="center" vertical="center"/>
      <protection locked="0"/>
    </xf>
    <xf numFmtId="49" fontId="13" fillId="0" borderId="1" xfId="184" applyNumberFormat="1" applyFont="1" applyFill="1" applyBorder="1" applyAlignment="1" applyProtection="1">
      <alignment horizontal="center" vertical="center" wrapText="1"/>
      <protection locked="0"/>
    </xf>
    <xf numFmtId="4" fontId="29" fillId="0" borderId="1" xfId="184" applyNumberFormat="1" applyFont="1" applyFill="1" applyBorder="1" applyAlignment="1" applyProtection="1">
      <alignment horizontal="right" vertical="center" wrapText="1"/>
    </xf>
    <xf numFmtId="0" fontId="0" fillId="0" borderId="1" xfId="411" applyBorder="1" applyProtection="1">
      <protection locked="0"/>
    </xf>
    <xf numFmtId="49" fontId="25" fillId="0" borderId="1" xfId="418" applyNumberFormat="1" applyFont="1" applyFill="1" applyBorder="1" applyAlignment="1" applyProtection="1">
      <alignment horizontal="center" vertical="center" wrapText="1"/>
      <protection locked="0"/>
    </xf>
    <xf numFmtId="0" fontId="2" fillId="0" borderId="1" xfId="417" applyFont="1" applyBorder="1" applyAlignment="1" applyProtection="1">
      <alignment horizontal="center" vertical="center"/>
      <protection locked="0"/>
    </xf>
    <xf numFmtId="0" fontId="0" fillId="2" borderId="1" xfId="411" applyFill="1" applyBorder="1" applyProtection="1">
      <protection locked="0"/>
    </xf>
    <xf numFmtId="49" fontId="30" fillId="0" borderId="1" xfId="184" applyNumberFormat="1" applyFont="1" applyFill="1" applyBorder="1" applyAlignment="1" applyProtection="1">
      <alignment horizontal="center" vertical="center" wrapText="1"/>
      <protection locked="0"/>
    </xf>
    <xf numFmtId="0" fontId="0" fillId="2" borderId="1" xfId="411" applyFill="1" applyBorder="1" applyAlignment="1" applyProtection="1">
      <alignment horizontal="center"/>
      <protection locked="0"/>
    </xf>
    <xf numFmtId="4" fontId="30" fillId="0" borderId="1" xfId="184" applyNumberFormat="1" applyFont="1" applyFill="1" applyBorder="1" applyAlignment="1" applyProtection="1">
      <alignment horizontal="center" vertical="center" wrapText="1"/>
      <protection locked="0"/>
    </xf>
    <xf numFmtId="0" fontId="0" fillId="0" borderId="1" xfId="411" applyFill="1" applyBorder="1" applyProtection="1">
      <protection locked="0"/>
    </xf>
    <xf numFmtId="0" fontId="0" fillId="0" borderId="0" xfId="0" applyAlignment="1" applyProtection="1">
      <alignment horizontal="center"/>
      <protection locked="0"/>
    </xf>
    <xf numFmtId="0" fontId="0" fillId="0" borderId="0" xfId="0" applyAlignment="1" applyProtection="1">
      <alignment vertical="center"/>
      <protection locked="0"/>
    </xf>
    <xf numFmtId="0" fontId="0" fillId="0" borderId="0" xfId="0" applyAlignment="1" applyProtection="1">
      <alignment horizontal="center" vertical="center"/>
      <protection locked="0"/>
    </xf>
    <xf numFmtId="0" fontId="31" fillId="0" borderId="0" xfId="0" applyFont="1" applyAlignment="1" applyProtection="1">
      <alignment horizontal="center" vertical="center" wrapText="1"/>
      <protection locked="0"/>
    </xf>
    <xf numFmtId="0" fontId="32" fillId="0" borderId="0" xfId="0" applyFont="1" applyAlignment="1" applyProtection="1">
      <alignment vertical="center"/>
      <protection locked="0"/>
    </xf>
    <xf numFmtId="0" fontId="1" fillId="0" borderId="4" xfId="0" applyFont="1" applyBorder="1" applyAlignment="1" applyProtection="1">
      <alignment horizontal="center" vertical="center"/>
      <protection locked="0"/>
    </xf>
    <xf numFmtId="0" fontId="23" fillId="0" borderId="5" xfId="0" applyFont="1" applyBorder="1" applyAlignment="1" applyProtection="1">
      <alignment horizontal="center" vertical="center"/>
      <protection locked="0"/>
    </xf>
    <xf numFmtId="0" fontId="23" fillId="0" borderId="10" xfId="0" applyFont="1" applyBorder="1" applyAlignment="1" applyProtection="1">
      <alignment horizontal="center" vertical="center"/>
      <protection locked="0"/>
    </xf>
    <xf numFmtId="0" fontId="23" fillId="0" borderId="8" xfId="0" applyFont="1" applyBorder="1" applyAlignment="1" applyProtection="1">
      <alignment horizontal="center" vertical="center"/>
      <protection locked="0"/>
    </xf>
    <xf numFmtId="0" fontId="23" fillId="0" borderId="12" xfId="0" applyFont="1" applyBorder="1" applyAlignment="1" applyProtection="1">
      <alignment horizontal="center" vertical="center"/>
      <protection locked="0"/>
    </xf>
    <xf numFmtId="0" fontId="23" fillId="0" borderId="7" xfId="0" applyFont="1" applyBorder="1" applyAlignment="1" applyProtection="1">
      <alignment horizontal="center" vertical="center"/>
      <protection locked="0"/>
    </xf>
    <xf numFmtId="0" fontId="23" fillId="0" borderId="1" xfId="0" applyFont="1" applyBorder="1" applyAlignment="1" applyProtection="1">
      <alignment horizontal="center" vertical="center"/>
      <protection locked="0"/>
    </xf>
    <xf numFmtId="0" fontId="32" fillId="0" borderId="1" xfId="0" applyFont="1" applyBorder="1" applyAlignment="1" applyProtection="1">
      <alignment horizontal="center" vertical="center"/>
      <protection locked="0"/>
    </xf>
    <xf numFmtId="181" fontId="32" fillId="0" borderId="1" xfId="0" applyNumberFormat="1" applyFont="1" applyBorder="1" applyAlignment="1" applyProtection="1">
      <alignment horizontal="right" vertical="center"/>
    </xf>
    <xf numFmtId="0" fontId="32" fillId="0" borderId="1" xfId="0" applyFont="1" applyBorder="1" applyAlignment="1" applyProtection="1">
      <alignment vertical="center"/>
      <protection locked="0"/>
    </xf>
    <xf numFmtId="181" fontId="32" fillId="0" borderId="1" xfId="0" applyNumberFormat="1" applyFont="1" applyBorder="1" applyAlignment="1" applyProtection="1">
      <alignment horizontal="right" vertical="center"/>
      <protection locked="0"/>
    </xf>
    <xf numFmtId="181" fontId="0" fillId="0" borderId="1" xfId="0" applyNumberFormat="1" applyBorder="1" applyAlignment="1" applyProtection="1">
      <alignment horizontal="right"/>
      <protection locked="0"/>
    </xf>
    <xf numFmtId="181" fontId="32" fillId="0" borderId="1" xfId="0" applyNumberFormat="1" applyFont="1" applyBorder="1" applyAlignment="1" applyProtection="1">
      <alignment horizontal="right"/>
      <protection locked="0"/>
    </xf>
    <xf numFmtId="49" fontId="32" fillId="0" borderId="1" xfId="0" applyNumberFormat="1" applyFont="1" applyBorder="1" applyAlignment="1" applyProtection="1">
      <alignment vertical="center"/>
      <protection locked="0"/>
    </xf>
    <xf numFmtId="0" fontId="13" fillId="0" borderId="0" xfId="0" applyFont="1" applyProtection="1">
      <protection locked="0"/>
    </xf>
    <xf numFmtId="0" fontId="13" fillId="0" borderId="0" xfId="0" applyFont="1" applyFill="1" applyProtection="1">
      <protection locked="0"/>
    </xf>
    <xf numFmtId="0" fontId="33" fillId="0" borderId="0" xfId="0" applyNumberFormat="1" applyFont="1" applyFill="1" applyAlignment="1" applyProtection="1">
      <alignment horizontal="center" vertical="center"/>
      <protection locked="0"/>
    </xf>
    <xf numFmtId="0" fontId="3" fillId="0" borderId="4" xfId="0" applyNumberFormat="1" applyFont="1" applyFill="1" applyBorder="1" applyAlignment="1" applyProtection="1">
      <alignment vertical="center"/>
      <protection locked="0"/>
    </xf>
    <xf numFmtId="0" fontId="13" fillId="0" borderId="4" xfId="0" applyFont="1" applyBorder="1" applyAlignment="1" applyProtection="1">
      <protection locked="0"/>
    </xf>
    <xf numFmtId="0" fontId="13" fillId="0" borderId="0" xfId="0" applyFont="1" applyBorder="1" applyAlignment="1" applyProtection="1">
      <protection locked="0"/>
    </xf>
    <xf numFmtId="0" fontId="3" fillId="0" borderId="0" xfId="0" applyNumberFormat="1" applyFont="1" applyFill="1" applyAlignment="1" applyProtection="1">
      <alignment horizontal="left" vertical="center"/>
      <protection locked="0"/>
    </xf>
    <xf numFmtId="0" fontId="3" fillId="0" borderId="0" xfId="0" applyFont="1" applyFill="1" applyAlignment="1" applyProtection="1">
      <alignment vertical="center"/>
      <protection locked="0"/>
    </xf>
    <xf numFmtId="0" fontId="21" fillId="0" borderId="1" xfId="0" applyNumberFormat="1" applyFont="1" applyFill="1" applyBorder="1" applyAlignment="1" applyProtection="1">
      <alignment horizontal="center" vertical="center" wrapText="1"/>
      <protection locked="0"/>
    </xf>
    <xf numFmtId="0" fontId="21" fillId="0" borderId="2" xfId="0" applyNumberFormat="1" applyFont="1" applyFill="1" applyBorder="1" applyAlignment="1" applyProtection="1">
      <alignment horizontal="center" vertical="center" wrapText="1"/>
      <protection locked="0"/>
    </xf>
    <xf numFmtId="0" fontId="21" fillId="0" borderId="5" xfId="0" applyNumberFormat="1" applyFont="1" applyFill="1" applyBorder="1" applyAlignment="1" applyProtection="1">
      <alignment horizontal="center" vertical="center" wrapText="1"/>
      <protection locked="0"/>
    </xf>
    <xf numFmtId="0" fontId="21" fillId="0" borderId="7" xfId="0" applyFont="1" applyBorder="1" applyAlignment="1" applyProtection="1">
      <alignment horizontal="center" vertical="center" wrapText="1"/>
      <protection locked="0"/>
    </xf>
    <xf numFmtId="0" fontId="21" fillId="0" borderId="11" xfId="0" applyFont="1" applyBorder="1" applyAlignment="1" applyProtection="1">
      <alignment horizontal="center" vertical="center" wrapText="1"/>
      <protection locked="0"/>
    </xf>
    <xf numFmtId="0" fontId="21" fillId="0" borderId="7" xfId="0" applyNumberFormat="1" applyFont="1" applyFill="1" applyBorder="1" applyAlignment="1" applyProtection="1">
      <alignment horizontal="center" vertical="center" wrapText="1"/>
      <protection locked="0"/>
    </xf>
    <xf numFmtId="0" fontId="21" fillId="0" borderId="13" xfId="0" applyFont="1" applyBorder="1" applyAlignment="1" applyProtection="1">
      <alignment horizontal="center" vertical="center" wrapText="1"/>
      <protection locked="0"/>
    </xf>
    <xf numFmtId="0" fontId="34" fillId="0" borderId="5" xfId="0" applyFont="1" applyFill="1" applyBorder="1" applyAlignment="1" applyProtection="1">
      <alignment horizontal="center" vertical="center"/>
      <protection locked="0"/>
    </xf>
    <xf numFmtId="0" fontId="34" fillId="0" borderId="1" xfId="0" applyNumberFormat="1" applyFont="1" applyFill="1" applyBorder="1" applyAlignment="1" applyProtection="1">
      <alignment horizontal="center" vertical="center"/>
      <protection locked="0"/>
    </xf>
    <xf numFmtId="0" fontId="35" fillId="0" borderId="1" xfId="0" applyNumberFormat="1" applyFont="1" applyFill="1" applyBorder="1" applyAlignment="1" applyProtection="1">
      <alignment horizontal="center" vertical="center" wrapText="1"/>
      <protection locked="0"/>
    </xf>
    <xf numFmtId="0" fontId="34" fillId="0" borderId="1" xfId="0" applyNumberFormat="1" applyFont="1" applyFill="1" applyBorder="1" applyAlignment="1" applyProtection="1">
      <alignment horizontal="center" vertical="center"/>
    </xf>
    <xf numFmtId="181" fontId="34" fillId="0" borderId="1" xfId="0" applyNumberFormat="1" applyFont="1" applyFill="1" applyBorder="1" applyAlignment="1" applyProtection="1">
      <alignment horizontal="center" vertical="center"/>
    </xf>
    <xf numFmtId="49" fontId="34" fillId="0" borderId="1" xfId="0" applyNumberFormat="1" applyFont="1" applyFill="1" applyBorder="1" applyAlignment="1" applyProtection="1">
      <alignment horizontal="left" vertical="center"/>
      <protection locked="0"/>
    </xf>
    <xf numFmtId="0" fontId="34" fillId="0" borderId="1" xfId="0" applyNumberFormat="1" applyFont="1" applyFill="1" applyBorder="1" applyAlignment="1" applyProtection="1">
      <alignment horizontal="left" vertical="center" wrapText="1"/>
      <protection locked="0"/>
    </xf>
    <xf numFmtId="0" fontId="34" fillId="0" borderId="1" xfId="0" applyFont="1" applyBorder="1" applyProtection="1">
      <protection locked="0"/>
    </xf>
    <xf numFmtId="181" fontId="1" fillId="0" borderId="1" xfId="0" applyNumberFormat="1" applyFont="1" applyFill="1" applyBorder="1" applyAlignment="1" applyProtection="1">
      <alignment horizontal="right" vertical="center" wrapText="1"/>
      <protection locked="0"/>
    </xf>
    <xf numFmtId="49" fontId="25" fillId="0" borderId="1" xfId="419" applyNumberFormat="1" applyFont="1" applyFill="1" applyBorder="1" applyAlignment="1" applyProtection="1">
      <alignment horizontal="left" vertical="center"/>
      <protection locked="0"/>
    </xf>
    <xf numFmtId="181" fontId="16" fillId="0" borderId="1" xfId="419" applyNumberFormat="1" applyFont="1" applyFill="1" applyBorder="1" applyAlignment="1" applyProtection="1">
      <alignment horizontal="right" vertical="center"/>
      <protection locked="0"/>
    </xf>
    <xf numFmtId="0" fontId="34" fillId="0" borderId="0" xfId="0" applyFont="1" applyProtection="1">
      <protection locked="0"/>
    </xf>
    <xf numFmtId="0" fontId="3" fillId="0" borderId="4" xfId="0" applyFont="1" applyFill="1" applyBorder="1" applyAlignment="1" applyProtection="1">
      <alignment horizontal="center" vertical="center"/>
      <protection locked="0"/>
    </xf>
    <xf numFmtId="0" fontId="21" fillId="0" borderId="9" xfId="0" applyNumberFormat="1" applyFont="1" applyFill="1" applyBorder="1" applyAlignment="1" applyProtection="1">
      <alignment horizontal="center" vertical="center" wrapText="1"/>
      <protection locked="0"/>
    </xf>
    <xf numFmtId="0" fontId="21" fillId="0" borderId="3" xfId="0" applyNumberFormat="1" applyFont="1" applyFill="1" applyBorder="1" applyAlignment="1" applyProtection="1">
      <alignment horizontal="center" vertical="center" wrapText="1"/>
      <protection locked="0"/>
    </xf>
    <xf numFmtId="181" fontId="34" fillId="0" borderId="5" xfId="0" applyNumberFormat="1" applyFont="1" applyFill="1" applyBorder="1" applyAlignment="1" applyProtection="1">
      <alignment horizontal="center" vertical="center"/>
    </xf>
    <xf numFmtId="181" fontId="7" fillId="0" borderId="1" xfId="0" applyNumberFormat="1" applyFont="1" applyFill="1" applyBorder="1" applyAlignment="1" applyProtection="1">
      <alignment horizontal="right" vertical="center" wrapText="1"/>
      <protection locked="0"/>
    </xf>
    <xf numFmtId="0" fontId="23" fillId="0" borderId="0" xfId="0" applyFont="1" applyAlignment="1" applyProtection="1">
      <alignment horizontal="center"/>
      <protection locked="0"/>
    </xf>
    <xf numFmtId="0" fontId="2" fillId="0" borderId="0" xfId="0" applyFont="1" applyProtection="1">
      <protection locked="0"/>
    </xf>
    <xf numFmtId="0" fontId="2" fillId="0" borderId="0" xfId="0" applyFont="1" applyAlignment="1" applyProtection="1">
      <alignment horizontal="right"/>
      <protection locked="0"/>
    </xf>
    <xf numFmtId="0" fontId="36" fillId="0" borderId="1" xfId="0" applyFont="1" applyBorder="1" applyAlignment="1" applyProtection="1">
      <alignment horizontal="center" vertical="center" wrapText="1"/>
      <protection locked="0"/>
    </xf>
    <xf numFmtId="0" fontId="21" fillId="0" borderId="5" xfId="0" applyFont="1" applyBorder="1" applyAlignment="1" applyProtection="1">
      <alignment horizontal="center" vertical="center"/>
      <protection locked="0"/>
    </xf>
    <xf numFmtId="0" fontId="36" fillId="0" borderId="1" xfId="0" applyFont="1" applyBorder="1" applyAlignment="1" applyProtection="1">
      <alignment horizontal="left" vertical="center" wrapText="1"/>
      <protection locked="0"/>
    </xf>
    <xf numFmtId="49" fontId="36" fillId="0" borderId="1" xfId="0" applyNumberFormat="1" applyFont="1" applyBorder="1" applyAlignment="1" applyProtection="1">
      <alignment horizontal="left" vertical="center" wrapText="1"/>
      <protection locked="0"/>
    </xf>
    <xf numFmtId="0" fontId="21" fillId="0" borderId="7" xfId="0" applyFont="1" applyBorder="1" applyAlignment="1" applyProtection="1">
      <alignment horizontal="center" vertical="center"/>
      <protection locked="0"/>
    </xf>
    <xf numFmtId="0" fontId="37" fillId="0" borderId="14" xfId="0" applyFont="1" applyBorder="1" applyAlignment="1" applyProtection="1">
      <alignment horizontal="left" vertical="center" wrapText="1"/>
      <protection locked="0"/>
    </xf>
    <xf numFmtId="49" fontId="0" fillId="0" borderId="14" xfId="0" applyNumberFormat="1" applyBorder="1" applyAlignment="1" applyProtection="1">
      <alignment horizontal="left" vertical="center" wrapText="1"/>
      <protection locked="0"/>
    </xf>
    <xf numFmtId="0" fontId="38" fillId="0" borderId="15" xfId="0" applyFont="1" applyBorder="1" applyAlignment="1" applyProtection="1">
      <alignment vertical="center" wrapText="1"/>
      <protection locked="0"/>
    </xf>
    <xf numFmtId="182" fontId="1" fillId="0" borderId="1" xfId="0" applyNumberFormat="1" applyFont="1" applyBorder="1" applyAlignment="1" applyProtection="1">
      <alignment vertical="center"/>
    </xf>
    <xf numFmtId="0" fontId="39" fillId="0" borderId="1" xfId="0" applyFont="1" applyBorder="1" applyAlignment="1" applyProtection="1">
      <alignment horizontal="center" vertical="center"/>
      <protection locked="0"/>
    </xf>
    <xf numFmtId="0" fontId="0" fillId="0" borderId="14" xfId="0" applyBorder="1" applyAlignment="1" applyProtection="1">
      <alignment horizontal="left" vertical="center" wrapText="1"/>
      <protection locked="0"/>
    </xf>
    <xf numFmtId="49" fontId="40" fillId="0" borderId="14" xfId="0" applyNumberFormat="1" applyFont="1" applyBorder="1" applyAlignment="1" applyProtection="1">
      <alignment horizontal="left" vertical="center" wrapText="1"/>
      <protection locked="0"/>
    </xf>
    <xf numFmtId="0" fontId="40" fillId="0" borderId="15" xfId="0" applyFont="1" applyBorder="1" applyAlignment="1" applyProtection="1">
      <alignment vertical="center" wrapText="1"/>
      <protection locked="0"/>
    </xf>
    <xf numFmtId="182" fontId="1" fillId="0" borderId="1" xfId="0" applyNumberFormat="1" applyFont="1" applyBorder="1" applyAlignment="1" applyProtection="1">
      <alignment vertical="center"/>
      <protection locked="0"/>
    </xf>
    <xf numFmtId="0" fontId="37" fillId="0" borderId="15" xfId="0" applyFont="1" applyBorder="1" applyAlignment="1" applyProtection="1">
      <alignment vertical="center" wrapText="1"/>
      <protection locked="0"/>
    </xf>
    <xf numFmtId="49" fontId="37" fillId="0" borderId="14" xfId="0" applyNumberFormat="1" applyFont="1"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49" fontId="37" fillId="0" borderId="16" xfId="0" applyNumberFormat="1" applyFont="1" applyBorder="1" applyAlignment="1" applyProtection="1">
      <alignment horizontal="left" vertical="center" wrapText="1"/>
      <protection locked="0"/>
    </xf>
    <xf numFmtId="0" fontId="30" fillId="0" borderId="17" xfId="0" applyFont="1" applyBorder="1" applyAlignment="1" applyProtection="1">
      <alignment vertical="center" wrapText="1"/>
      <protection locked="0"/>
    </xf>
    <xf numFmtId="0" fontId="41" fillId="0" borderId="1" xfId="0" applyFont="1" applyBorder="1" applyProtection="1">
      <protection locked="0"/>
    </xf>
    <xf numFmtId="0" fontId="42" fillId="0" borderId="15" xfId="0" applyFont="1" applyBorder="1" applyAlignment="1" applyProtection="1">
      <alignment vertical="center" wrapText="1"/>
      <protection locked="0"/>
    </xf>
    <xf numFmtId="49" fontId="43" fillId="0" borderId="14" xfId="0" applyNumberFormat="1" applyFont="1" applyBorder="1" applyAlignment="1" applyProtection="1">
      <alignment horizontal="left" vertical="center" wrapText="1"/>
      <protection locked="0"/>
    </xf>
    <xf numFmtId="0" fontId="44" fillId="0" borderId="15" xfId="0" applyFont="1" applyBorder="1" applyAlignment="1" applyProtection="1">
      <alignment vertical="center" wrapText="1"/>
      <protection locked="0"/>
    </xf>
    <xf numFmtId="49" fontId="30" fillId="0" borderId="14" xfId="0" applyNumberFormat="1" applyFont="1" applyBorder="1" applyAlignment="1" applyProtection="1">
      <alignment horizontal="left" vertical="center" wrapText="1"/>
      <protection locked="0"/>
    </xf>
    <xf numFmtId="0" fontId="45" fillId="0" borderId="15" xfId="0" applyFont="1" applyBorder="1" applyAlignment="1" applyProtection="1">
      <alignment vertical="center" wrapText="1"/>
      <protection locked="0"/>
    </xf>
    <xf numFmtId="0" fontId="46" fillId="0" borderId="15" xfId="0" applyFont="1" applyBorder="1" applyAlignment="1" applyProtection="1">
      <alignment vertical="center" wrapText="1"/>
      <protection locked="0"/>
    </xf>
    <xf numFmtId="49" fontId="47" fillId="0" borderId="14" xfId="0" applyNumberFormat="1" applyFont="1" applyBorder="1" applyAlignment="1" applyProtection="1">
      <alignment horizontal="left" vertical="center" wrapText="1"/>
      <protection locked="0"/>
    </xf>
    <xf numFmtId="0" fontId="48" fillId="0" borderId="15" xfId="0" applyFont="1" applyBorder="1" applyAlignment="1" applyProtection="1">
      <alignment vertical="center" wrapText="1"/>
      <protection locked="0"/>
    </xf>
    <xf numFmtId="49" fontId="49" fillId="0" borderId="14" xfId="0" applyNumberFormat="1" applyFont="1" applyBorder="1" applyAlignment="1" applyProtection="1">
      <alignment horizontal="left" vertical="center" wrapText="1"/>
      <protection locked="0"/>
    </xf>
    <xf numFmtId="0" fontId="30" fillId="0" borderId="15" xfId="0" applyFont="1" applyBorder="1" applyAlignment="1" applyProtection="1">
      <alignment vertical="center" wrapText="1"/>
      <protection locked="0"/>
    </xf>
    <xf numFmtId="0" fontId="30" fillId="0" borderId="14" xfId="0" applyFont="1" applyBorder="1" applyAlignment="1" applyProtection="1">
      <alignment horizontal="left" vertical="center" wrapText="1"/>
      <protection locked="0"/>
    </xf>
    <xf numFmtId="0" fontId="50" fillId="0" borderId="15" xfId="0" applyFont="1" applyBorder="1" applyAlignment="1" applyProtection="1">
      <alignment vertical="center" wrapText="1"/>
      <protection locked="0"/>
    </xf>
    <xf numFmtId="0" fontId="37" fillId="0" borderId="17" xfId="0" applyFont="1" applyBorder="1" applyAlignment="1" applyProtection="1">
      <alignment vertical="center" wrapText="1"/>
      <protection locked="0"/>
    </xf>
    <xf numFmtId="0" fontId="41" fillId="0" borderId="5" xfId="0" applyFont="1" applyBorder="1" applyProtection="1">
      <protection locked="0"/>
    </xf>
    <xf numFmtId="49" fontId="30" fillId="0" borderId="15" xfId="0" applyNumberFormat="1" applyFont="1" applyBorder="1" applyAlignment="1" applyProtection="1">
      <alignment horizontal="left" vertical="center" wrapText="1"/>
      <protection locked="0"/>
    </xf>
    <xf numFmtId="0" fontId="37" fillId="0" borderId="2" xfId="0" applyFont="1" applyBorder="1" applyAlignment="1" applyProtection="1">
      <alignment vertical="center" wrapText="1"/>
      <protection locked="0"/>
    </xf>
    <xf numFmtId="0" fontId="0" fillId="0" borderId="1" xfId="0" applyBorder="1" applyProtection="1">
      <protection locked="0"/>
    </xf>
    <xf numFmtId="49" fontId="0" fillId="0" borderId="15" xfId="0" applyNumberFormat="1" applyBorder="1" applyAlignment="1" applyProtection="1">
      <alignment horizontal="left" vertical="center" wrapText="1"/>
      <protection locked="0"/>
    </xf>
    <xf numFmtId="0" fontId="38" fillId="0" borderId="2" xfId="0" applyFont="1" applyBorder="1" applyAlignment="1" applyProtection="1">
      <alignment vertical="center" wrapText="1"/>
      <protection locked="0"/>
    </xf>
    <xf numFmtId="49" fontId="37" fillId="0" borderId="15" xfId="0" applyNumberFormat="1" applyFont="1" applyBorder="1" applyAlignment="1" applyProtection="1">
      <alignment horizontal="left" vertical="center" wrapText="1"/>
      <protection locked="0"/>
    </xf>
    <xf numFmtId="0" fontId="51" fillId="0" borderId="14" xfId="0" applyFont="1" applyBorder="1" applyAlignment="1" applyProtection="1">
      <alignment horizontal="left" vertical="center" wrapText="1"/>
      <protection locked="0"/>
    </xf>
    <xf numFmtId="49" fontId="52" fillId="0" borderId="15" xfId="0" applyNumberFormat="1" applyFont="1" applyBorder="1" applyAlignment="1" applyProtection="1">
      <alignment horizontal="left" vertical="center" wrapText="1"/>
      <protection locked="0"/>
    </xf>
    <xf numFmtId="0" fontId="40" fillId="0" borderId="2" xfId="0" applyFont="1" applyBorder="1" applyAlignment="1" applyProtection="1">
      <alignment vertical="center" wrapText="1"/>
      <protection locked="0"/>
    </xf>
    <xf numFmtId="49" fontId="40" fillId="0" borderId="15" xfId="0" applyNumberFormat="1" applyFont="1" applyBorder="1" applyAlignment="1" applyProtection="1">
      <alignment horizontal="left" vertical="center" wrapText="1"/>
      <protection locked="0"/>
    </xf>
    <xf numFmtId="0" fontId="53" fillId="0" borderId="2" xfId="0" applyFont="1" applyBorder="1" applyAlignment="1" applyProtection="1">
      <alignment vertical="center" wrapText="1"/>
      <protection locked="0"/>
    </xf>
    <xf numFmtId="0" fontId="54" fillId="0" borderId="14" xfId="0" applyFont="1" applyBorder="1" applyAlignment="1" applyProtection="1">
      <alignment horizontal="left" vertical="center" wrapText="1"/>
      <protection locked="0"/>
    </xf>
    <xf numFmtId="0" fontId="55" fillId="0" borderId="2" xfId="0" applyFont="1" applyBorder="1" applyAlignment="1" applyProtection="1">
      <alignment vertical="center" wrapText="1"/>
      <protection locked="0"/>
    </xf>
    <xf numFmtId="49" fontId="56" fillId="0" borderId="15" xfId="0" applyNumberFormat="1" applyFont="1" applyBorder="1" applyAlignment="1" applyProtection="1">
      <alignment horizontal="left" vertical="center" wrapText="1"/>
      <protection locked="0"/>
    </xf>
    <xf numFmtId="0" fontId="57" fillId="0" borderId="14" xfId="0" applyFont="1" applyBorder="1" applyAlignment="1" applyProtection="1">
      <alignment horizontal="left" vertical="center" wrapText="1"/>
      <protection locked="0"/>
    </xf>
    <xf numFmtId="0" fontId="58" fillId="0" borderId="2" xfId="0" applyFont="1" applyBorder="1" applyAlignment="1" applyProtection="1">
      <alignment vertical="center" wrapText="1"/>
      <protection locked="0"/>
    </xf>
    <xf numFmtId="49" fontId="59" fillId="0" borderId="15" xfId="0" applyNumberFormat="1" applyFont="1" applyBorder="1" applyAlignment="1" applyProtection="1">
      <alignment horizontal="left" vertical="center" wrapText="1"/>
      <protection locked="0"/>
    </xf>
    <xf numFmtId="49" fontId="60" fillId="0" borderId="17" xfId="0" applyNumberFormat="1" applyFont="1" applyBorder="1" applyAlignment="1" applyProtection="1">
      <alignment horizontal="left" vertical="center" wrapText="1"/>
      <protection locked="0"/>
    </xf>
    <xf numFmtId="0" fontId="30" fillId="0" borderId="10" xfId="0" applyFont="1" applyBorder="1" applyAlignment="1" applyProtection="1">
      <alignment vertical="center" wrapText="1"/>
      <protection locked="0"/>
    </xf>
    <xf numFmtId="0" fontId="0" fillId="0" borderId="5" xfId="0" applyBorder="1" applyProtection="1">
      <protection locked="0"/>
    </xf>
    <xf numFmtId="0" fontId="0" fillId="0" borderId="1" xfId="0" applyBorder="1" applyAlignment="1" applyProtection="1">
      <alignment horizontal="left" vertical="center" wrapText="1"/>
      <protection locked="0"/>
    </xf>
    <xf numFmtId="49" fontId="40" fillId="0" borderId="1" xfId="0" applyNumberFormat="1" applyFont="1" applyBorder="1" applyAlignment="1" applyProtection="1">
      <alignment horizontal="left" vertical="center" wrapText="1"/>
      <protection locked="0"/>
    </xf>
    <xf numFmtId="0" fontId="37" fillId="0" borderId="1" xfId="0" applyFont="1" applyBorder="1" applyAlignment="1" applyProtection="1">
      <alignment vertical="center" wrapText="1"/>
      <protection locked="0"/>
    </xf>
    <xf numFmtId="49" fontId="61" fillId="0" borderId="1" xfId="0" applyNumberFormat="1" applyFont="1" applyBorder="1" applyAlignment="1" applyProtection="1">
      <alignment horizontal="left" vertical="center" wrapText="1"/>
      <protection locked="0"/>
    </xf>
    <xf numFmtId="0" fontId="30" fillId="0" borderId="1" xfId="0" applyFont="1" applyBorder="1" applyAlignment="1" applyProtection="1">
      <alignment vertical="center" wrapText="1"/>
      <protection locked="0"/>
    </xf>
    <xf numFmtId="0" fontId="13" fillId="0" borderId="1" xfId="0" applyFont="1" applyBorder="1" applyAlignment="1" applyProtection="1">
      <alignment horizontal="center"/>
      <protection locked="0"/>
    </xf>
    <xf numFmtId="182" fontId="7" fillId="0" borderId="1" xfId="0" applyNumberFormat="1" applyFont="1" applyBorder="1" applyAlignment="1" applyProtection="1">
      <alignment vertical="center"/>
    </xf>
    <xf numFmtId="0" fontId="37" fillId="0" borderId="18" xfId="0" applyFont="1" applyBorder="1" applyAlignment="1" applyProtection="1">
      <alignment horizontal="left" vertical="center" wrapText="1"/>
      <protection locked="0"/>
    </xf>
    <xf numFmtId="49" fontId="0" fillId="0" borderId="18" xfId="0" applyNumberFormat="1" applyBorder="1" applyAlignment="1" applyProtection="1">
      <alignment horizontal="left" vertical="center" wrapText="1"/>
      <protection locked="0"/>
    </xf>
    <xf numFmtId="0" fontId="38" fillId="0" borderId="19" xfId="0" applyFont="1" applyBorder="1" applyAlignment="1" applyProtection="1">
      <alignment vertical="center" wrapText="1"/>
      <protection locked="0"/>
    </xf>
    <xf numFmtId="182" fontId="37" fillId="0" borderId="1" xfId="0" applyNumberFormat="1" applyFont="1" applyBorder="1" applyAlignment="1" applyProtection="1">
      <alignment vertical="center" wrapText="1"/>
    </xf>
    <xf numFmtId="182" fontId="7" fillId="0" borderId="1" xfId="0" applyNumberFormat="1" applyFont="1" applyBorder="1" applyAlignment="1" applyProtection="1">
      <alignment vertical="center"/>
      <protection locked="0"/>
    </xf>
    <xf numFmtId="182" fontId="1" fillId="0" borderId="1" xfId="0" applyNumberFormat="1" applyFont="1" applyBorder="1" applyAlignment="1" applyProtection="1">
      <protection locked="0"/>
    </xf>
    <xf numFmtId="0" fontId="1" fillId="0" borderId="1" xfId="0" applyFont="1" applyBorder="1" applyAlignment="1" applyProtection="1">
      <protection locked="0"/>
    </xf>
    <xf numFmtId="49" fontId="37" fillId="0" borderId="1" xfId="0" applyNumberFormat="1" applyFont="1" applyBorder="1" applyAlignment="1" applyProtection="1">
      <alignment horizontal="left" vertical="center" wrapText="1"/>
      <protection locked="0"/>
    </xf>
    <xf numFmtId="0" fontId="38" fillId="0" borderId="1" xfId="0" applyFont="1" applyFill="1" applyBorder="1" applyAlignment="1" applyProtection="1">
      <alignment horizontal="center" vertical="center" wrapText="1"/>
      <protection locked="0"/>
    </xf>
    <xf numFmtId="182" fontId="38" fillId="0" borderId="1" xfId="0" applyNumberFormat="1" applyFont="1" applyBorder="1" applyAlignment="1" applyProtection="1">
      <alignment vertical="center" wrapText="1"/>
    </xf>
    <xf numFmtId="0" fontId="3" fillId="0" borderId="7" xfId="0" applyNumberFormat="1" applyFont="1" applyFill="1" applyBorder="1" applyAlignment="1" applyProtection="1">
      <alignment horizontal="centerContinuous" vertical="center"/>
      <protection locked="0"/>
    </xf>
    <xf numFmtId="0" fontId="3" fillId="0" borderId="1" xfId="0" applyNumberFormat="1" applyFont="1" applyFill="1" applyBorder="1" applyAlignment="1" applyProtection="1">
      <alignment horizontal="centerContinuous" vertical="center"/>
      <protection locked="0"/>
    </xf>
    <xf numFmtId="0" fontId="13" fillId="0" borderId="1" xfId="0" applyNumberFormat="1" applyFont="1" applyFill="1" applyBorder="1" applyAlignment="1" applyProtection="1">
      <alignment horizontal="centerContinuous" vertical="center"/>
      <protection locked="0"/>
    </xf>
    <xf numFmtId="181" fontId="11" fillId="0" borderId="5" xfId="0" applyNumberFormat="1" applyFont="1" applyFill="1" applyBorder="1" applyAlignment="1" applyProtection="1">
      <alignment horizontal="right" vertical="center" wrapText="1"/>
    </xf>
    <xf numFmtId="182" fontId="11" fillId="0" borderId="5" xfId="0" applyNumberFormat="1" applyFont="1" applyFill="1" applyBorder="1" applyAlignment="1" applyProtection="1">
      <alignment horizontal="right" vertical="center" wrapText="1"/>
    </xf>
    <xf numFmtId="182" fontId="11" fillId="0" borderId="8" xfId="0" applyNumberFormat="1" applyFont="1" applyFill="1" applyBorder="1" applyAlignment="1" applyProtection="1">
      <alignment horizontal="right" vertical="center" wrapText="1"/>
      <protection locked="0"/>
    </xf>
    <xf numFmtId="181" fontId="11" fillId="0" borderId="5" xfId="0" applyNumberFormat="1" applyFont="1" applyFill="1" applyBorder="1" applyAlignment="1" applyProtection="1">
      <alignment horizontal="right" vertical="center" wrapText="1"/>
      <protection locked="0"/>
    </xf>
    <xf numFmtId="0" fontId="0" fillId="0" borderId="1" xfId="0" applyFill="1" applyBorder="1" applyProtection="1">
      <protection locked="0"/>
    </xf>
    <xf numFmtId="181" fontId="0" fillId="0" borderId="1" xfId="0" applyNumberFormat="1" applyFont="1" applyFill="1" applyBorder="1" applyProtection="1">
      <protection locked="0"/>
    </xf>
    <xf numFmtId="0" fontId="25" fillId="0" borderId="1" xfId="170" applyNumberFormat="1" applyFont="1" applyFill="1" applyBorder="1" applyAlignment="1" applyProtection="1">
      <alignment vertical="center"/>
      <protection locked="0"/>
    </xf>
    <xf numFmtId="181" fontId="11" fillId="0" borderId="1" xfId="0" applyNumberFormat="1" applyFont="1" applyFill="1" applyBorder="1" applyAlignment="1" applyProtection="1">
      <alignment horizontal="right" vertical="center" wrapText="1"/>
      <protection locked="0"/>
    </xf>
    <xf numFmtId="182" fontId="11" fillId="0" borderId="9" xfId="0" applyNumberFormat="1" applyFont="1" applyFill="1" applyBorder="1" applyAlignment="1" applyProtection="1">
      <alignment horizontal="right" vertical="center" wrapText="1"/>
      <protection locked="0"/>
    </xf>
    <xf numFmtId="182" fontId="11" fillId="0" borderId="0" xfId="0" applyNumberFormat="1" applyFont="1" applyFill="1" applyBorder="1" applyAlignment="1" applyProtection="1">
      <alignment horizontal="right" vertical="center" wrapText="1"/>
      <protection locked="0"/>
    </xf>
    <xf numFmtId="182" fontId="11" fillId="0" borderId="6" xfId="0" applyNumberFormat="1" applyFont="1" applyFill="1" applyBorder="1" applyAlignment="1" applyProtection="1">
      <alignment horizontal="right" vertical="center" wrapText="1"/>
      <protection locked="0"/>
    </xf>
    <xf numFmtId="0" fontId="11" fillId="0" borderId="1" xfId="170" applyNumberFormat="1" applyFont="1" applyFill="1" applyBorder="1" applyAlignment="1" applyProtection="1">
      <alignment vertical="center"/>
      <protection locked="0"/>
    </xf>
    <xf numFmtId="181" fontId="3" fillId="0" borderId="1" xfId="0" applyNumberFormat="1" applyFont="1" applyFill="1" applyBorder="1" applyAlignment="1" applyProtection="1">
      <alignment horizontal="right" vertical="center" wrapText="1"/>
    </xf>
    <xf numFmtId="3" fontId="3" fillId="0" borderId="1" xfId="0" applyNumberFormat="1" applyFont="1" applyFill="1" applyBorder="1" applyAlignment="1" applyProtection="1">
      <alignment horizontal="right" vertical="center"/>
    </xf>
    <xf numFmtId="181" fontId="3" fillId="0" borderId="1" xfId="0" applyNumberFormat="1" applyFont="1" applyFill="1" applyBorder="1" applyAlignment="1" applyProtection="1">
      <alignment horizontal="right" vertical="center"/>
    </xf>
    <xf numFmtId="49" fontId="34" fillId="0" borderId="1" xfId="0" applyNumberFormat="1" applyFont="1" applyFill="1" applyBorder="1" applyAlignment="1" applyProtection="1">
      <alignment horizontal="center" vertical="center"/>
      <protection locked="0"/>
    </xf>
    <xf numFmtId="0" fontId="1" fillId="0" borderId="1" xfId="394" applyFont="1" applyBorder="1" applyAlignment="1" applyProtection="1">
      <alignment horizontal="center"/>
      <protection locked="0"/>
    </xf>
    <xf numFmtId="0" fontId="11" fillId="0" borderId="1" xfId="394" applyFont="1" applyBorder="1" applyAlignment="1" applyProtection="1">
      <alignment horizontal="center" wrapText="1"/>
      <protection locked="0"/>
    </xf>
    <xf numFmtId="181" fontId="11" fillId="0" borderId="13" xfId="0" applyNumberFormat="1" applyFont="1" applyFill="1" applyBorder="1" applyAlignment="1" applyProtection="1">
      <alignment horizontal="right" vertical="center" wrapText="1"/>
      <protection locked="0"/>
    </xf>
    <xf numFmtId="181" fontId="11" fillId="0" borderId="1" xfId="335" applyNumberFormat="1" applyFont="1" applyFill="1" applyBorder="1" applyAlignment="1" applyProtection="1">
      <alignment horizontal="right" vertical="center" shrinkToFit="1"/>
      <protection locked="0"/>
    </xf>
    <xf numFmtId="181" fontId="11" fillId="0" borderId="1" xfId="0" applyNumberFormat="1" applyFont="1" applyFill="1" applyBorder="1" applyAlignment="1" applyProtection="1">
      <alignment horizontal="right" vertical="center"/>
      <protection locked="0"/>
    </xf>
    <xf numFmtId="49" fontId="11" fillId="0" borderId="1" xfId="0" applyNumberFormat="1" applyFont="1" applyFill="1" applyBorder="1" applyAlignment="1" applyProtection="1">
      <alignment horizontal="left" vertical="center" wrapText="1"/>
      <protection locked="0"/>
    </xf>
    <xf numFmtId="181" fontId="11" fillId="0" borderId="1" xfId="335" applyNumberFormat="1" applyFont="1" applyFill="1" applyBorder="1" applyAlignment="1" applyProtection="1">
      <alignment horizontal="right" vertical="center" wrapText="1"/>
      <protection locked="0"/>
    </xf>
    <xf numFmtId="49" fontId="11" fillId="0" borderId="1" xfId="336" applyNumberFormat="1" applyFont="1" applyFill="1" applyBorder="1" applyAlignment="1" applyProtection="1">
      <alignment horizontal="center" vertical="center"/>
      <protection locked="0"/>
    </xf>
    <xf numFmtId="49" fontId="25" fillId="0" borderId="1" xfId="394" applyNumberFormat="1" applyFont="1" applyFill="1" applyBorder="1" applyAlignment="1" applyProtection="1">
      <alignment horizontal="left" vertical="center"/>
      <protection locked="0"/>
    </xf>
    <xf numFmtId="0" fontId="11" fillId="0" borderId="1" xfId="0" applyFont="1" applyBorder="1" applyAlignment="1" applyProtection="1">
      <alignment vertical="center"/>
      <protection locked="0"/>
    </xf>
    <xf numFmtId="49" fontId="11" fillId="0" borderId="1" xfId="0" applyNumberFormat="1" applyFont="1" applyBorder="1" applyAlignment="1" applyProtection="1">
      <alignment vertical="center"/>
      <protection locked="0"/>
    </xf>
    <xf numFmtId="4" fontId="30" fillId="0" borderId="1" xfId="184" applyNumberFormat="1" applyFont="1" applyFill="1" applyBorder="1" applyAlignment="1" applyProtection="1">
      <alignment horizontal="right" vertical="center" wrapText="1"/>
      <protection locked="0"/>
    </xf>
    <xf numFmtId="0" fontId="11" fillId="0" borderId="1" xfId="336" applyNumberFormat="1" applyFont="1" applyFill="1" applyBorder="1" applyAlignment="1" applyProtection="1">
      <alignment horizontal="left" vertical="center" wrapText="1"/>
      <protection locked="0"/>
    </xf>
    <xf numFmtId="49" fontId="34" fillId="0" borderId="1" xfId="336" applyNumberFormat="1" applyFont="1" applyFill="1" applyBorder="1" applyAlignment="1" applyProtection="1">
      <alignment horizontal="center" vertical="center"/>
      <protection locked="0"/>
    </xf>
    <xf numFmtId="0" fontId="30" fillId="0" borderId="1" xfId="184" applyNumberFormat="1" applyFont="1" applyFill="1" applyBorder="1" applyAlignment="1" applyProtection="1">
      <alignment horizontal="center" vertical="center" wrapText="1"/>
      <protection locked="0"/>
    </xf>
    <xf numFmtId="49" fontId="11" fillId="0" borderId="1" xfId="335" applyNumberFormat="1" applyFont="1" applyFill="1" applyBorder="1" applyAlignment="1" applyProtection="1">
      <alignment horizontal="left" vertical="center"/>
      <protection locked="0"/>
    </xf>
    <xf numFmtId="0" fontId="11" fillId="0" borderId="1" xfId="335" applyNumberFormat="1" applyFont="1" applyFill="1" applyBorder="1" applyAlignment="1" applyProtection="1">
      <alignment horizontal="left" vertical="center" wrapText="1"/>
      <protection locked="0"/>
    </xf>
    <xf numFmtId="187" fontId="3" fillId="0" borderId="0" xfId="0" applyNumberFormat="1" applyFont="1" applyFill="1" applyAlignment="1" applyProtection="1">
      <alignment horizontal="right"/>
      <protection locked="0"/>
    </xf>
    <xf numFmtId="0" fontId="3" fillId="0" borderId="0" xfId="0" applyNumberFormat="1" applyFont="1" applyFill="1" applyAlignment="1" applyProtection="1">
      <alignment vertical="center" wrapText="1"/>
      <protection locked="0"/>
    </xf>
    <xf numFmtId="184" fontId="3" fillId="0" borderId="0" xfId="0" applyNumberFormat="1" applyFont="1" applyFill="1" applyAlignment="1" applyProtection="1">
      <alignment vertical="center"/>
      <protection locked="0"/>
    </xf>
    <xf numFmtId="0" fontId="28" fillId="0" borderId="0" xfId="0" applyNumberFormat="1" applyFont="1" applyFill="1" applyAlignment="1" applyProtection="1">
      <alignment horizontal="center"/>
      <protection locked="0"/>
    </xf>
    <xf numFmtId="0" fontId="3" fillId="2" borderId="11" xfId="0" applyNumberFormat="1" applyFont="1" applyFill="1" applyBorder="1" applyAlignment="1" applyProtection="1">
      <alignment horizontal="center" vertical="center" wrapText="1"/>
      <protection locked="0"/>
    </xf>
    <xf numFmtId="187" fontId="3" fillId="2" borderId="11" xfId="0" applyNumberFormat="1" applyFont="1" applyFill="1" applyBorder="1" applyAlignment="1" applyProtection="1">
      <alignment horizontal="center" vertical="center" wrapText="1"/>
      <protection locked="0"/>
    </xf>
    <xf numFmtId="187" fontId="3" fillId="2" borderId="2" xfId="0" applyNumberFormat="1" applyFont="1" applyFill="1" applyBorder="1" applyAlignment="1" applyProtection="1">
      <alignment horizontal="center" vertical="center" wrapText="1"/>
      <protection locked="0"/>
    </xf>
    <xf numFmtId="0" fontId="3" fillId="2" borderId="2" xfId="0" applyNumberFormat="1" applyFont="1" applyFill="1" applyBorder="1" applyAlignment="1" applyProtection="1">
      <alignment horizontal="center" vertical="center" wrapText="1"/>
      <protection locked="0"/>
    </xf>
    <xf numFmtId="181" fontId="3" fillId="0" borderId="13" xfId="0" applyNumberFormat="1" applyFont="1" applyFill="1" applyBorder="1" applyAlignment="1" applyProtection="1">
      <alignment horizontal="right" vertical="center" wrapText="1"/>
    </xf>
    <xf numFmtId="181" fontId="3" fillId="0" borderId="7" xfId="0" applyNumberFormat="1" applyFont="1" applyFill="1" applyBorder="1" applyAlignment="1" applyProtection="1">
      <alignment horizontal="right" vertical="center" wrapText="1"/>
    </xf>
    <xf numFmtId="181" fontId="11" fillId="0" borderId="13" xfId="0" applyNumberFormat="1" applyFont="1" applyFill="1" applyBorder="1" applyAlignment="1" applyProtection="1">
      <alignment horizontal="right" vertical="center" wrapText="1"/>
    </xf>
    <xf numFmtId="181" fontId="11" fillId="0" borderId="1" xfId="335" applyNumberFormat="1" applyFont="1" applyFill="1" applyBorder="1" applyAlignment="1" applyProtection="1">
      <alignment horizontal="right"/>
      <protection locked="0"/>
    </xf>
    <xf numFmtId="181" fontId="11" fillId="0" borderId="1" xfId="0" applyNumberFormat="1" applyFont="1" applyFill="1" applyBorder="1" applyAlignment="1" applyProtection="1">
      <alignment horizontal="right" vertical="center" wrapText="1"/>
    </xf>
    <xf numFmtId="181" fontId="0" fillId="0" borderId="1" xfId="335" applyNumberFormat="1" applyFont="1" applyFill="1" applyBorder="1" applyAlignment="1" applyProtection="1">
      <alignment horizontal="right"/>
      <protection locked="0"/>
    </xf>
    <xf numFmtId="0" fontId="13" fillId="0" borderId="1" xfId="335" applyNumberFormat="1" applyFont="1" applyFill="1" applyBorder="1" applyAlignment="1" applyProtection="1">
      <alignment horizontal="right"/>
      <protection locked="0"/>
    </xf>
    <xf numFmtId="0" fontId="0" fillId="0" borderId="1" xfId="335" applyBorder="1" applyAlignment="1" applyProtection="1">
      <alignment horizontal="right"/>
      <protection locked="0"/>
    </xf>
    <xf numFmtId="49" fontId="25" fillId="0" borderId="1" xfId="418" applyNumberFormat="1" applyFont="1" applyFill="1" applyBorder="1" applyAlignment="1" applyProtection="1">
      <alignment horizontal="left" vertical="center" wrapText="1"/>
      <protection locked="0"/>
    </xf>
    <xf numFmtId="187" fontId="3" fillId="0" borderId="0" xfId="0" applyNumberFormat="1" applyFont="1" applyFill="1" applyAlignment="1" applyProtection="1">
      <alignment horizontal="right" vertical="center"/>
      <protection locked="0"/>
    </xf>
    <xf numFmtId="0" fontId="3" fillId="0" borderId="0" xfId="0" applyNumberFormat="1" applyFont="1" applyFill="1" applyProtection="1">
      <protection locked="0"/>
    </xf>
    <xf numFmtId="187" fontId="3" fillId="2" borderId="1" xfId="0" applyNumberFormat="1" applyFont="1" applyFill="1" applyBorder="1" applyAlignment="1" applyProtection="1">
      <alignment horizontal="center" vertical="center" wrapText="1"/>
      <protection locked="0"/>
    </xf>
    <xf numFmtId="3" fontId="25" fillId="0" borderId="1" xfId="418" applyNumberFormat="1" applyFont="1" applyFill="1" applyBorder="1" applyAlignment="1" applyProtection="1">
      <alignment horizontal="right" vertical="center" wrapText="1"/>
      <protection locked="0"/>
    </xf>
    <xf numFmtId="0" fontId="13" fillId="0" borderId="1" xfId="0" applyNumberFormat="1" applyFont="1" applyFill="1" applyBorder="1" applyProtection="1">
      <protection locked="0"/>
    </xf>
    <xf numFmtId="0" fontId="0" fillId="0" borderId="0" xfId="0" applyAlignment="1" applyProtection="1">
      <alignment wrapText="1"/>
      <protection locked="0"/>
    </xf>
    <xf numFmtId="0" fontId="23" fillId="0" borderId="0" xfId="170" applyNumberFormat="1" applyFont="1" applyFill="1" applyAlignment="1" applyProtection="1">
      <alignment horizontal="center" vertical="center"/>
      <protection locked="0"/>
    </xf>
    <xf numFmtId="0" fontId="11" fillId="0" borderId="0" xfId="170" applyFont="1" applyFill="1" applyAlignment="1" applyProtection="1">
      <alignment vertical="center"/>
      <protection locked="0"/>
    </xf>
    <xf numFmtId="0" fontId="11" fillId="0" borderId="0" xfId="170" applyFont="1" applyFill="1" applyAlignment="1" applyProtection="1">
      <alignment horizontal="right" vertical="center"/>
      <protection locked="0"/>
    </xf>
    <xf numFmtId="0" fontId="11" fillId="0" borderId="2" xfId="170" applyFont="1" applyFill="1" applyBorder="1" applyAlignment="1" applyProtection="1">
      <alignment horizontal="center" vertical="center"/>
      <protection locked="0"/>
    </xf>
    <xf numFmtId="0" fontId="11" fillId="0" borderId="3" xfId="170" applyFont="1" applyFill="1" applyBorder="1" applyAlignment="1" applyProtection="1">
      <alignment horizontal="center" vertical="center"/>
      <protection locked="0"/>
    </xf>
    <xf numFmtId="0" fontId="11" fillId="0" borderId="2" xfId="170" applyNumberFormat="1" applyFont="1" applyFill="1" applyBorder="1" applyAlignment="1" applyProtection="1">
      <alignment horizontal="center" vertical="center"/>
      <protection locked="0"/>
    </xf>
    <xf numFmtId="0" fontId="11" fillId="0" borderId="9" xfId="170" applyNumberFormat="1" applyFont="1" applyFill="1" applyBorder="1" applyAlignment="1" applyProtection="1">
      <alignment horizontal="center" vertical="center"/>
      <protection locked="0"/>
    </xf>
    <xf numFmtId="0" fontId="11" fillId="0" borderId="3" xfId="170" applyNumberFormat="1" applyFont="1" applyFill="1" applyBorder="1" applyAlignment="1" applyProtection="1">
      <alignment horizontal="center" vertical="center"/>
      <protection locked="0"/>
    </xf>
    <xf numFmtId="0" fontId="30" fillId="0" borderId="1" xfId="170" applyFont="1" applyBorder="1" applyAlignment="1" applyProtection="1">
      <alignment horizontal="center" vertical="center" wrapText="1"/>
      <protection locked="0"/>
    </xf>
    <xf numFmtId="0" fontId="30" fillId="0" borderId="1" xfId="170" applyBorder="1" applyAlignment="1" applyProtection="1">
      <alignment horizontal="center" vertical="center" wrapText="1"/>
      <protection locked="0"/>
    </xf>
    <xf numFmtId="0" fontId="25" fillId="0" borderId="1" xfId="170" applyFont="1" applyFill="1" applyBorder="1" applyAlignment="1" applyProtection="1">
      <alignment horizontal="center" vertical="center" wrapText="1"/>
      <protection locked="0"/>
    </xf>
    <xf numFmtId="0" fontId="25" fillId="0" borderId="1" xfId="170" applyFont="1" applyBorder="1" applyAlignment="1" applyProtection="1">
      <alignment horizontal="center" vertical="center" wrapText="1"/>
      <protection locked="0"/>
    </xf>
    <xf numFmtId="0" fontId="0" fillId="0" borderId="1" xfId="0" applyFont="1" applyBorder="1" applyAlignment="1" applyProtection="1">
      <alignment horizontal="center" vertical="center" wrapText="1"/>
      <protection locked="0"/>
    </xf>
    <xf numFmtId="182" fontId="25" fillId="0" borderId="1" xfId="170" applyNumberFormat="1" applyFont="1" applyFill="1" applyBorder="1" applyAlignment="1" applyProtection="1">
      <alignment horizontal="right" vertical="center"/>
    </xf>
    <xf numFmtId="181" fontId="25" fillId="0" borderId="1" xfId="65" applyNumberFormat="1" applyFont="1" applyFill="1" applyBorder="1" applyAlignment="1" applyProtection="1">
      <alignment horizontal="right" vertical="center"/>
      <protection locked="0"/>
    </xf>
    <xf numFmtId="181" fontId="11" fillId="0" borderId="1" xfId="170" applyNumberFormat="1" applyFont="1" applyFill="1" applyBorder="1" applyAlignment="1" applyProtection="1">
      <alignment vertical="center"/>
    </xf>
    <xf numFmtId="0" fontId="0" fillId="3" borderId="0" xfId="0" applyFont="1" applyFill="1" applyAlignment="1" applyProtection="1">
      <alignment wrapText="1"/>
      <protection locked="0"/>
    </xf>
    <xf numFmtId="0" fontId="0" fillId="3" borderId="0" xfId="0" applyFill="1" applyProtection="1"/>
    <xf numFmtId="182" fontId="25" fillId="0" borderId="1" xfId="170" applyNumberFormat="1" applyFont="1" applyFill="1" applyBorder="1" applyAlignment="1" applyProtection="1">
      <alignment horizontal="right" vertical="center"/>
      <protection locked="0"/>
    </xf>
    <xf numFmtId="181" fontId="11" fillId="0" borderId="1" xfId="170" applyNumberFormat="1" applyFont="1" applyFill="1" applyBorder="1" applyAlignment="1" applyProtection="1">
      <alignment vertical="center"/>
      <protection locked="0"/>
    </xf>
    <xf numFmtId="0" fontId="0" fillId="3" borderId="0" xfId="0" applyFont="1" applyFill="1" applyProtection="1">
      <protection locked="0"/>
    </xf>
    <xf numFmtId="181" fontId="25" fillId="0" borderId="1" xfId="194" applyNumberFormat="1" applyFont="1" applyFill="1" applyBorder="1" applyAlignment="1" applyProtection="1">
      <alignment vertical="center"/>
      <protection locked="0"/>
    </xf>
    <xf numFmtId="181" fontId="11" fillId="0" borderId="5" xfId="170" applyNumberFormat="1" applyFont="1" applyFill="1" applyBorder="1" applyAlignment="1" applyProtection="1">
      <alignment vertical="center"/>
      <protection locked="0"/>
    </xf>
    <xf numFmtId="0" fontId="17" fillId="0" borderId="1" xfId="170" applyFont="1" applyFill="1" applyBorder="1" applyProtection="1">
      <alignment vertical="center"/>
      <protection locked="0"/>
    </xf>
    <xf numFmtId="0" fontId="30" fillId="0" borderId="1" xfId="170" applyFill="1" applyBorder="1" applyProtection="1">
      <alignment vertical="center"/>
      <protection locked="0"/>
    </xf>
    <xf numFmtId="0" fontId="17" fillId="0" borderId="1" xfId="170" applyFont="1" applyFill="1" applyBorder="1" applyAlignment="1" applyProtection="1">
      <alignment vertical="center"/>
      <protection locked="0"/>
    </xf>
    <xf numFmtId="0" fontId="11" fillId="0" borderId="1" xfId="170" applyFont="1" applyFill="1" applyBorder="1" applyAlignment="1" applyProtection="1">
      <alignment vertical="center"/>
      <protection locked="0"/>
    </xf>
    <xf numFmtId="182" fontId="11" fillId="0" borderId="1" xfId="170" applyNumberFormat="1" applyFont="1" applyFill="1" applyBorder="1" applyAlignment="1" applyProtection="1">
      <alignment horizontal="right" vertical="center"/>
      <protection locked="0"/>
    </xf>
    <xf numFmtId="181" fontId="11" fillId="0" borderId="11" xfId="65" applyNumberFormat="1" applyFont="1" applyFill="1" applyBorder="1" applyAlignment="1" applyProtection="1">
      <alignment horizontal="right" vertical="center"/>
      <protection locked="0"/>
    </xf>
    <xf numFmtId="181" fontId="11" fillId="0" borderId="2" xfId="65" applyNumberFormat="1" applyFont="1" applyFill="1" applyBorder="1" applyAlignment="1" applyProtection="1">
      <alignment horizontal="right" vertical="center"/>
      <protection locked="0"/>
    </xf>
    <xf numFmtId="0" fontId="3" fillId="0" borderId="1" xfId="170" applyNumberFormat="1" applyFont="1" applyFill="1" applyBorder="1" applyAlignment="1" applyProtection="1">
      <alignment horizontal="center" vertical="center"/>
      <protection locked="0"/>
    </xf>
    <xf numFmtId="182" fontId="11" fillId="0" borderId="1" xfId="170" applyNumberFormat="1" applyFont="1" applyFill="1" applyBorder="1" applyAlignment="1" applyProtection="1">
      <alignment horizontal="right" vertical="center"/>
    </xf>
    <xf numFmtId="181" fontId="11" fillId="0" borderId="2" xfId="170" applyNumberFormat="1" applyFont="1" applyFill="1" applyBorder="1" applyAlignment="1" applyProtection="1">
      <alignment horizontal="right" vertical="center"/>
    </xf>
    <xf numFmtId="182" fontId="0" fillId="0" borderId="1" xfId="0" applyNumberFormat="1" applyFill="1" applyBorder="1" applyProtection="1"/>
    <xf numFmtId="181" fontId="0" fillId="0" borderId="1" xfId="0" applyNumberFormat="1" applyFill="1" applyBorder="1" applyProtection="1"/>
    <xf numFmtId="0" fontId="1" fillId="0" borderId="0" xfId="349">
      <alignment vertical="center"/>
    </xf>
    <xf numFmtId="0" fontId="0" fillId="0" borderId="0" xfId="0" applyFill="1"/>
    <xf numFmtId="0" fontId="33" fillId="0" borderId="0" xfId="349" applyFont="1" applyAlignment="1">
      <alignment horizontal="center" vertical="center"/>
    </xf>
    <xf numFmtId="0" fontId="7" fillId="0" borderId="1" xfId="349" applyFont="1" applyBorder="1" applyAlignment="1">
      <alignment horizontal="center" vertical="center"/>
    </xf>
    <xf numFmtId="0" fontId="7" fillId="0" borderId="2" xfId="349" applyFont="1" applyBorder="1" applyAlignment="1">
      <alignment horizontal="center" vertical="center"/>
    </xf>
    <xf numFmtId="0" fontId="7" fillId="0" borderId="3" xfId="349" applyFont="1" applyBorder="1" applyAlignment="1">
      <alignment horizontal="center" vertical="center"/>
    </xf>
    <xf numFmtId="0" fontId="1" fillId="0" borderId="1" xfId="349" applyFont="1" applyBorder="1" applyAlignment="1">
      <alignment horizontal="left" vertical="center"/>
    </xf>
    <xf numFmtId="0" fontId="11" fillId="0" borderId="1" xfId="349" applyFont="1" applyBorder="1" applyAlignment="1">
      <alignment horizontal="center" vertical="center" wrapText="1"/>
    </xf>
    <xf numFmtId="0" fontId="1" fillId="0" borderId="1" xfId="349" applyBorder="1">
      <alignment vertical="center"/>
    </xf>
    <xf numFmtId="0" fontId="11" fillId="0" borderId="1" xfId="349" applyFont="1" applyBorder="1">
      <alignment vertical="center"/>
    </xf>
    <xf numFmtId="0" fontId="1" fillId="0" borderId="1" xfId="349" applyFont="1" applyBorder="1">
      <alignment vertical="center"/>
    </xf>
    <xf numFmtId="0" fontId="11" fillId="4" borderId="1" xfId="349" applyFont="1" applyFill="1" applyBorder="1" applyAlignment="1">
      <alignment vertical="center" wrapText="1"/>
    </xf>
    <xf numFmtId="0" fontId="11" fillId="0" borderId="1" xfId="349" applyFont="1" applyBorder="1" applyAlignment="1">
      <alignment vertical="center" wrapText="1"/>
    </xf>
    <xf numFmtId="0" fontId="1" fillId="0" borderId="1" xfId="349" applyFont="1" applyFill="1" applyBorder="1">
      <alignment vertical="center"/>
    </xf>
    <xf numFmtId="0" fontId="62" fillId="0" borderId="0" xfId="349" applyFont="1" applyAlignment="1">
      <alignment horizontal="center" vertical="center" wrapText="1"/>
    </xf>
    <xf numFmtId="0" fontId="63" fillId="0" borderId="0" xfId="349" applyFont="1" applyAlignment="1">
      <alignment horizontal="left" vertical="center" wrapText="1"/>
    </xf>
    <xf numFmtId="0" fontId="63" fillId="0" borderId="0" xfId="349" applyFont="1" applyAlignment="1">
      <alignment horizontal="left" vertical="center"/>
    </xf>
    <xf numFmtId="0" fontId="64" fillId="0" borderId="0" xfId="0" applyFont="1" applyAlignment="1">
      <alignment horizontal="center" vertical="center" wrapText="1"/>
    </xf>
    <xf numFmtId="0" fontId="65" fillId="0" borderId="0" xfId="0" applyFont="1"/>
  </cellXfs>
  <cellStyles count="49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输出 3" xfId="49"/>
    <cellStyle name="强调文字颜色 2 3 2" xfId="50"/>
    <cellStyle name="好_项目申报表_2017部门预算“一上”单位申报表" xfId="51"/>
    <cellStyle name="常规 44" xfId="52"/>
    <cellStyle name="常规 39" xfId="53"/>
    <cellStyle name="常规 2 2 4" xfId="54"/>
    <cellStyle name="好_Book1 8" xfId="55"/>
    <cellStyle name="_中小表3 2" xfId="56"/>
    <cellStyle name="常规 2 31" xfId="57"/>
    <cellStyle name="常规 2 26" xfId="58"/>
    <cellStyle name="计算 2" xfId="59"/>
    <cellStyle name="常规 7 3" xfId="60"/>
    <cellStyle name="差_项目申报表 2 2" xfId="61"/>
    <cellStyle name="60% - 强调文字颜色 6 3 2" xfId="62"/>
    <cellStyle name="_《关于地方政府融资平台公司贷款自查整改情况的报告》5张附表" xfId="63"/>
    <cellStyle name="差_Book1 2" xfId="64"/>
    <cellStyle name="常规 6" xfId="65"/>
    <cellStyle name="60% - 强调文字颜色 2 3" xfId="66"/>
    <cellStyle name="解释性文本 2 2" xfId="67"/>
    <cellStyle name="好_Book1 3" xfId="68"/>
    <cellStyle name="常规 5 2" xfId="69"/>
    <cellStyle name="60% - 强调文字颜色 2 2 2" xfId="70"/>
    <cellStyle name="常规 31" xfId="71"/>
    <cellStyle name="常规 26" xfId="72"/>
    <cellStyle name="计算 3 2" xfId="73"/>
    <cellStyle name="40% - 强调文字颜色 4 2" xfId="74"/>
    <cellStyle name="差_部门预算套表 4" xfId="75"/>
    <cellStyle name="_《关于地方政府融资平台公司贷款自查整改情况的报告》6张附表" xfId="76"/>
    <cellStyle name="20% - 强调文字颜色 3 3" xfId="77"/>
    <cellStyle name="常规 8 2" xfId="78"/>
    <cellStyle name="检查单元格 3 2" xfId="79"/>
    <cellStyle name="差_部门预算套表 3" xfId="80"/>
    <cellStyle name="链接单元格 3" xfId="81"/>
    <cellStyle name="40% - 强调文字颜色 4 3 2" xfId="82"/>
    <cellStyle name="_表二合计" xfId="83"/>
    <cellStyle name="输出 2" xfId="84"/>
    <cellStyle name="差_部门预算套表_2017年环保局部门预算" xfId="85"/>
    <cellStyle name="好_61部门预算收支明细表1_2017部门预算“一上”单位申报表" xfId="86"/>
    <cellStyle name="计算 3" xfId="87"/>
    <cellStyle name="差_61部门预算收支明细表" xfId="88"/>
    <cellStyle name="适中 2" xfId="89"/>
    <cellStyle name="20% - 强调文字颜色 3 3 2" xfId="90"/>
    <cellStyle name="0,0&#13;&#10;NA&#13;&#10;" xfId="91"/>
    <cellStyle name="警告文本 3" xfId="92"/>
    <cellStyle name="好_Book1 3 3" xfId="93"/>
    <cellStyle name="_《关于地方政府融资平台公司贷款自查整改情况的报告》5张附表 2" xfId="94"/>
    <cellStyle name="好_部门预算套表_2017部门水府" xfId="95"/>
    <cellStyle name="标题 4 2 2" xfId="96"/>
    <cellStyle name="_ET_STYLE_NoName_00_" xfId="97"/>
    <cellStyle name="常规 8" xfId="98"/>
    <cellStyle name="_《关于地方政府融资平台公司贷款自查整改情况的报告》5张附表 2 2" xfId="99"/>
    <cellStyle name="注释 3" xfId="100"/>
    <cellStyle name="_ET_STYLE_NoName_00_ 2" xfId="101"/>
    <cellStyle name="好_Book1 2" xfId="102"/>
    <cellStyle name="_ET_STYLE_NoName_00_ 3" xfId="103"/>
    <cellStyle name="好 2" xfId="104"/>
    <cellStyle name="_《关于地方政府融资平台公司贷款自查整改情况的报告》6张附表 2" xfId="105"/>
    <cellStyle name="_报一部表格：地方政府融资平台自查整改附表" xfId="106"/>
    <cellStyle name="输入 3 2" xfId="107"/>
    <cellStyle name="常规 2 3" xfId="108"/>
    <cellStyle name="_2014年各专项支出需求" xfId="109"/>
    <cellStyle name="好 2 2" xfId="110"/>
    <cellStyle name="_《关于地方政府融资平台公司贷款自查整改情况的报告》6张附表 2 2" xfId="111"/>
    <cellStyle name="好_Book1_2017部门预算“一上”单位申报表" xfId="112"/>
    <cellStyle name="常规 2 3 2 2" xfId="113"/>
    <cellStyle name="_各部汇总表" xfId="114"/>
    <cellStyle name="_100708银监表1-6（银监口径）" xfId="115"/>
    <cellStyle name="_100708银监表1-6（银监口径） 2" xfId="116"/>
    <cellStyle name="常规 23" xfId="117"/>
    <cellStyle name="常规 18" xfId="118"/>
    <cellStyle name="_100708银监表1-6（银监口径） 2 2" xfId="119"/>
    <cellStyle name="注释 3 2" xfId="120"/>
    <cellStyle name="_ET_STYLE_NoName_00_ 2 2" xfId="121"/>
    <cellStyle name="差_项目申报表" xfId="122"/>
    <cellStyle name="_报一部表格：地方政府融资平台自查整改附表 2" xfId="123"/>
    <cellStyle name="差_项目申报表 2" xfId="124"/>
    <cellStyle name="_报一部表格：地方政府融资平台自查整改附表 2 2" xfId="125"/>
    <cellStyle name="_表1汇总表" xfId="126"/>
    <cellStyle name="40% - 强调文字颜色 1 2" xfId="127"/>
    <cellStyle name="_表二合计 2" xfId="128"/>
    <cellStyle name="好_项目申报表_2017部门预算表格1" xfId="129"/>
    <cellStyle name="40% - 强调文字颜色 1 2 2" xfId="130"/>
    <cellStyle name="_表二合计 2 2" xfId="131"/>
    <cellStyle name="强调文字颜色 3 3" xfId="132"/>
    <cellStyle name="_地方政府融资平台自查整改报表－报银监会" xfId="133"/>
    <cellStyle name="强调文字颜色 3 3 2" xfId="134"/>
    <cellStyle name="常规 14" xfId="135"/>
    <cellStyle name="_地方政府融资平台自查整改报表－报银监会 2" xfId="136"/>
    <cellStyle name="_地方政府融资平台自查整改报表－报银监会 2 2" xfId="137"/>
    <cellStyle name="千位_1" xfId="138"/>
    <cellStyle name="_附件：地方政府融资平台自查整改报表1-6" xfId="139"/>
    <cellStyle name="_附件：地方政府融资平台自查整改报表1-6 2" xfId="140"/>
    <cellStyle name="_附件：地方政府融资平台自查整改报表1-6 2 2" xfId="141"/>
    <cellStyle name="好_部门预算套表 2" xfId="142"/>
    <cellStyle name="_副本表三合计" xfId="143"/>
    <cellStyle name="好_部门预算套表 2 2" xfId="144"/>
    <cellStyle name="20% - 强调文字颜色 6 3" xfId="145"/>
    <cellStyle name="_副本表三合计 2" xfId="146"/>
    <cellStyle name="20% - 强调文字颜色 6 3 2" xfId="147"/>
    <cellStyle name="_副本表三合计 2 2" xfId="148"/>
    <cellStyle name="强调文字颜色 4 3" xfId="149"/>
    <cellStyle name="常规 2 6" xfId="150"/>
    <cellStyle name="_工行融资平台统计20100702" xfId="151"/>
    <cellStyle name="强调文字颜色 4 3 2" xfId="152"/>
    <cellStyle name="_工行融资平台统计20100702 2" xfId="153"/>
    <cellStyle name="_工行融资平台统计20100702 2 2" xfId="154"/>
    <cellStyle name="差 3 2" xfId="155"/>
    <cellStyle name="_中行平台表1-6" xfId="156"/>
    <cellStyle name="_中行平台表1-6 2" xfId="157"/>
    <cellStyle name="_中行平台表1-6 2 2" xfId="158"/>
    <cellStyle name="_中小表1" xfId="159"/>
    <cellStyle name="常规 110" xfId="160"/>
    <cellStyle name="常规 105" xfId="161"/>
    <cellStyle name="_中小表1 2" xfId="162"/>
    <cellStyle name="_中小表1 2 2" xfId="163"/>
    <cellStyle name="标题 2 2 2" xfId="164"/>
    <cellStyle name="_中小表2" xfId="165"/>
    <cellStyle name="_中小表2 2" xfId="166"/>
    <cellStyle name="_中小表2 2 2" xfId="167"/>
    <cellStyle name="好 3 2" xfId="168"/>
    <cellStyle name="_中小表3" xfId="169"/>
    <cellStyle name="常规 2" xfId="170"/>
    <cellStyle name="_中小表3 2 2" xfId="171"/>
    <cellStyle name="好_项目申报表_基本情况及数据表(单位)" xfId="172"/>
    <cellStyle name="_最终版-全口径表120100715(终版)" xfId="173"/>
    <cellStyle name="适中 2 2" xfId="174"/>
    <cellStyle name="常规 15 5" xfId="175"/>
    <cellStyle name="40% - 强调文字颜色 6 2" xfId="176"/>
    <cellStyle name="0,0&#13;&#10;NA&#13;&#10; 2" xfId="177"/>
    <cellStyle name="20% - 强调文字颜色 1 2" xfId="178"/>
    <cellStyle name="20% - 强调文字颜色 1 2 2" xfId="179"/>
    <cellStyle name="20% - 强调文字颜色 1 3" xfId="180"/>
    <cellStyle name="20% - 强调文字颜色 1 3 2" xfId="181"/>
    <cellStyle name="输出 2 2" xfId="182"/>
    <cellStyle name="20% - 强调文字颜色 2 2" xfId="183"/>
    <cellStyle name="常规_61部门预算收支明细表1" xfId="184"/>
    <cellStyle name="20% - 强调文字颜色 2 2 2" xfId="185"/>
    <cellStyle name="20% - 强调文字颜色 2 3" xfId="186"/>
    <cellStyle name="常规 40" xfId="187"/>
    <cellStyle name="常规 35" xfId="188"/>
    <cellStyle name="20% - 强调文字颜色 2 3 2" xfId="189"/>
    <cellStyle name="输出 3 2" xfId="190"/>
    <cellStyle name="好_附件4" xfId="191"/>
    <cellStyle name="20% - 强调文字颜色 3 2" xfId="192"/>
    <cellStyle name="20% - 强调文字颜色 3 2 2" xfId="193"/>
    <cellStyle name="常规 3" xfId="194"/>
    <cellStyle name="常规 2_2017部门预算“一上”单位申报表" xfId="195"/>
    <cellStyle name="20% - 强调文字颜色 4 2" xfId="196"/>
    <cellStyle name="常规 3 2" xfId="197"/>
    <cellStyle name="20% - 强调文字颜色 4 2 2" xfId="198"/>
    <cellStyle name="常规 4" xfId="199"/>
    <cellStyle name="20% - 强调文字颜色 4 3" xfId="200"/>
    <cellStyle name="常规 4 2" xfId="201"/>
    <cellStyle name="20% - 强调文字颜色 4 3 2" xfId="202"/>
    <cellStyle name="20% - 强调文字颜色 5 2" xfId="203"/>
    <cellStyle name="20% - 强调文字颜色 5 2 2" xfId="204"/>
    <cellStyle name="20% - 强调文字颜色 5 3" xfId="205"/>
    <cellStyle name="20% - 强调文字颜色 5 3 2" xfId="206"/>
    <cellStyle name="20% - 强调文字颜色 6 2" xfId="207"/>
    <cellStyle name="20% - 强调文字颜色 6 2 2" xfId="208"/>
    <cellStyle name="常规 9 2" xfId="209"/>
    <cellStyle name="40% - 强调文字颜色 1 3" xfId="210"/>
    <cellStyle name="好_Book1 5" xfId="211"/>
    <cellStyle name="40% - 强调文字颜色 1 3 2" xfId="212"/>
    <cellStyle name="40% - 强调文字颜色 2 2" xfId="213"/>
    <cellStyle name="好_部门预算套表 3" xfId="214"/>
    <cellStyle name="40% - 强调文字颜色 2 2 2" xfId="215"/>
    <cellStyle name="好_2016预算" xfId="216"/>
    <cellStyle name="40% - 强调文字颜色 2 3" xfId="217"/>
    <cellStyle name="好_2016预算 2" xfId="218"/>
    <cellStyle name="40% - 强调文字颜色 2 3 2" xfId="219"/>
    <cellStyle name="计算 2 2" xfId="220"/>
    <cellStyle name="40% - 强调文字颜色 3 2" xfId="221"/>
    <cellStyle name="40% - 强调文字颜色 3 2 2" xfId="222"/>
    <cellStyle name="40% - 强调文字颜色 3 3" xfId="223"/>
    <cellStyle name="好_Book1 2_2017部门预算表格1" xfId="224"/>
    <cellStyle name="常规 30" xfId="225"/>
    <cellStyle name="常规 25" xfId="226"/>
    <cellStyle name="40% - 强调文字颜色 3 3 2" xfId="227"/>
    <cellStyle name="检查单元格 2" xfId="228"/>
    <cellStyle name="40% - 强调文字颜色 4 2 2" xfId="229"/>
    <cellStyle name="40% - 强调文字颜色 4 3" xfId="230"/>
    <cellStyle name="差_61部门预算收支明细表 2" xfId="231"/>
    <cellStyle name="40% - 强调文字颜色 5 2" xfId="232"/>
    <cellStyle name="差_61部门预算收支明细表 2 2" xfId="233"/>
    <cellStyle name="60% - 强调文字颜色 4 3" xfId="234"/>
    <cellStyle name="40% - 强调文字颜色 5 2 2" xfId="235"/>
    <cellStyle name="好_2017年年初预算项目申报表 2" xfId="236"/>
    <cellStyle name="40% - 强调文字颜色 5 3" xfId="237"/>
    <cellStyle name="60% - 强调文字颜色 5 3" xfId="238"/>
    <cellStyle name="40% - 强调文字颜色 5 3 2" xfId="239"/>
    <cellStyle name="40% - 强调文字颜色 6 2 2" xfId="240"/>
    <cellStyle name="强调文字颜色 3 2 2" xfId="241"/>
    <cellStyle name="40% - 强调文字颜色 6 3" xfId="242"/>
    <cellStyle name="解释性文本 3" xfId="243"/>
    <cellStyle name="好_部门预算套表" xfId="244"/>
    <cellStyle name="40% - 强调文字颜色 6 3 2" xfId="245"/>
    <cellStyle name="60% - 强调文字颜色 1 2" xfId="246"/>
    <cellStyle name="60% - 强调文字颜色 1 2 2" xfId="247"/>
    <cellStyle name="60% - 强调文字颜色 1 3" xfId="248"/>
    <cellStyle name="60% - 强调文字颜色 1 3 2" xfId="249"/>
    <cellStyle name="常规 5" xfId="250"/>
    <cellStyle name="60% - 强调文字颜色 2 2" xfId="251"/>
    <cellStyle name="注释 2" xfId="252"/>
    <cellStyle name="常规 6 2" xfId="253"/>
    <cellStyle name="60% - 强调文字颜色 2 3 2" xfId="254"/>
    <cellStyle name="60% - 强调文字颜色 3 2" xfId="255"/>
    <cellStyle name="60% - 强调文字颜色 3 2 2" xfId="256"/>
    <cellStyle name="60% - 强调文字颜色 3 3" xfId="257"/>
    <cellStyle name="60% - 强调文字颜色 3 3 2" xfId="258"/>
    <cellStyle name="60% - 强调文字颜色 4 2" xfId="259"/>
    <cellStyle name="差_Book1_2017年环保局部门预算" xfId="260"/>
    <cellStyle name="差_Book1" xfId="261"/>
    <cellStyle name="60% - 强调文字颜色 4 2 2" xfId="262"/>
    <cellStyle name="常规 20" xfId="263"/>
    <cellStyle name="常规 15" xfId="264"/>
    <cellStyle name="60% - 强调文字颜色 4 3 2" xfId="265"/>
    <cellStyle name="60% - 强调文字颜色 5 2" xfId="266"/>
    <cellStyle name="60% - 强调文字颜色 5 2 2" xfId="267"/>
    <cellStyle name="RowLevel_0" xfId="268"/>
    <cellStyle name="60% - 强调文字颜色 5 3 2" xfId="269"/>
    <cellStyle name="好_61部门预算收支明细表_基本情况及数据表(单位)" xfId="270"/>
    <cellStyle name="60% - 强调文字颜色 6 2" xfId="271"/>
    <cellStyle name="60% - 强调文字颜色 6 2 2" xfId="272"/>
    <cellStyle name="60% - 强调文字颜色 6 3" xfId="273"/>
    <cellStyle name="ColLevel_0" xfId="274"/>
    <cellStyle name="gcd" xfId="275"/>
    <cellStyle name="no dec" xfId="276"/>
    <cellStyle name="差_2016预算" xfId="277"/>
    <cellStyle name="Normal_2001年贷款发放登记簿" xfId="278"/>
    <cellStyle name="百分比 2" xfId="279"/>
    <cellStyle name="常规 51" xfId="280"/>
    <cellStyle name="常规 46" xfId="281"/>
    <cellStyle name="标题 1 2" xfId="282"/>
    <cellStyle name="差_Book1 3" xfId="283"/>
    <cellStyle name="标题 1 2 2" xfId="284"/>
    <cellStyle name="常规 52" xfId="285"/>
    <cellStyle name="常规 47" xfId="286"/>
    <cellStyle name="标题 1 3" xfId="287"/>
    <cellStyle name="常规 96" xfId="288"/>
    <cellStyle name="标题 2 2" xfId="289"/>
    <cellStyle name="常规 97" xfId="290"/>
    <cellStyle name="标题 2 3" xfId="291"/>
    <cellStyle name="标题 3 2" xfId="292"/>
    <cellStyle name="标题 3 2 2" xfId="293"/>
    <cellStyle name="标题 3 3" xfId="294"/>
    <cellStyle name="标题 4 2" xfId="295"/>
    <cellStyle name="汇总 2 2" xfId="296"/>
    <cellStyle name="差_经建2017年部门单位“一上”项目申报表（缺国土局机关及环保局）" xfId="297"/>
    <cellStyle name="标题 4 3" xfId="298"/>
    <cellStyle name="标题 5" xfId="299"/>
    <cellStyle name="差 2" xfId="300"/>
    <cellStyle name="好_部门预算套表_2017年环保局部门预算" xfId="301"/>
    <cellStyle name="差 2 2" xfId="302"/>
    <cellStyle name="差 3" xfId="303"/>
    <cellStyle name="差_2016预算 2" xfId="304"/>
    <cellStyle name="好_Book1 7" xfId="305"/>
    <cellStyle name="差_2017部门水府" xfId="306"/>
    <cellStyle name="常规 42" xfId="307"/>
    <cellStyle name="常规 37" xfId="308"/>
    <cellStyle name="常规 2 2 2" xfId="309"/>
    <cellStyle name="差_2017年环保局部门预算" xfId="310"/>
    <cellStyle name="差_2017年年初预算项目申报表" xfId="311"/>
    <cellStyle name="差_2017年年初预算项目申报表 2" xfId="312"/>
    <cellStyle name="好_61部门预算收支明细表1_2017部门预算表格1" xfId="313"/>
    <cellStyle name="差_61部门预算收支明细表1" xfId="314"/>
    <cellStyle name="差_61部门预算收支明细表1 2" xfId="315"/>
    <cellStyle name="差_61部门预算收支明细表1 2 2" xfId="316"/>
    <cellStyle name="常规 24" xfId="317"/>
    <cellStyle name="常规 19" xfId="318"/>
    <cellStyle name="差_Book1 3 2" xfId="319"/>
    <cellStyle name="差_Book1 4" xfId="320"/>
    <cellStyle name="差_Book1_2017部门水府" xfId="321"/>
    <cellStyle name="差_P020160923409450875291" xfId="322"/>
    <cellStyle name="链接单元格 2 2" xfId="323"/>
    <cellStyle name="差_部门预算套表" xfId="324"/>
    <cellStyle name="常规 2 2 2 3" xfId="325"/>
    <cellStyle name="差_部门预算套表 2" xfId="326"/>
    <cellStyle name="差_部门预算套表 2 2" xfId="327"/>
    <cellStyle name="强调文字颜色 1 2" xfId="328"/>
    <cellStyle name="差_部门预算套表 3 2" xfId="329"/>
    <cellStyle name="常规 112" xfId="330"/>
    <cellStyle name="常规 107" xfId="331"/>
    <cellStyle name="差_部门预算套表_2017部门水府" xfId="332"/>
    <cellStyle name="差_附件4" xfId="333"/>
    <cellStyle name="差_经建2017年部门单位“一上”项目申报表（缺国土局机关及环保局） 2" xfId="334"/>
    <cellStyle name="常规 10" xfId="335"/>
    <cellStyle name="常规 10 2" xfId="336"/>
    <cellStyle name="强调文字颜色 6 2" xfId="337"/>
    <cellStyle name="常规 4 5" xfId="338"/>
    <cellStyle name="常规 100" xfId="339"/>
    <cellStyle name="常规 102" xfId="340"/>
    <cellStyle name="常规 103" xfId="341"/>
    <cellStyle name="好_Book1_2017部门水府" xfId="342"/>
    <cellStyle name="常规 4 2 7" xfId="343"/>
    <cellStyle name="常规 104" xfId="344"/>
    <cellStyle name="常规 4_Sheet1 2" xfId="345"/>
    <cellStyle name="常规 111" xfId="346"/>
    <cellStyle name="常规 106" xfId="347"/>
    <cellStyle name="检查单元格 2 2" xfId="348"/>
    <cellStyle name="常规_2017部门预算“一上”单位申报表" xfId="349"/>
    <cellStyle name="常规 113" xfId="350"/>
    <cellStyle name="常规 108" xfId="351"/>
    <cellStyle name="常规 109" xfId="352"/>
    <cellStyle name="常规 11" xfId="353"/>
    <cellStyle name="常规 11 2" xfId="354"/>
    <cellStyle name="常规 117" xfId="355"/>
    <cellStyle name="常规 119" xfId="356"/>
    <cellStyle name="常规 12" xfId="357"/>
    <cellStyle name="常规 120" xfId="358"/>
    <cellStyle name="适中 3 2" xfId="359"/>
    <cellStyle name="常规 13" xfId="360"/>
    <cellStyle name="常规 21" xfId="361"/>
    <cellStyle name="常规 16" xfId="362"/>
    <cellStyle name="好_Book1 2 2" xfId="363"/>
    <cellStyle name="常规 22" xfId="364"/>
    <cellStyle name="常规 17" xfId="365"/>
    <cellStyle name="常规 2 2" xfId="366"/>
    <cellStyle name="常规 42 2" xfId="367"/>
    <cellStyle name="常规 2 2 2 2" xfId="368"/>
    <cellStyle name="常规 43" xfId="369"/>
    <cellStyle name="常规 38" xfId="370"/>
    <cellStyle name="常规 2 2 3" xfId="371"/>
    <cellStyle name="常规 2 30" xfId="372"/>
    <cellStyle name="常规 2 25" xfId="373"/>
    <cellStyle name="常规 2 3 2" xfId="374"/>
    <cellStyle name="常规 2 3 3" xfId="375"/>
    <cellStyle name="常规 2 4" xfId="376"/>
    <cellStyle name="常规 2 4 2" xfId="377"/>
    <cellStyle name="强调文字颜色 4 2" xfId="378"/>
    <cellStyle name="常规 2 5" xfId="379"/>
    <cellStyle name="强调文字颜色 4 2 2" xfId="380"/>
    <cellStyle name="常规 2 5 2" xfId="381"/>
    <cellStyle name="好_61部门预算收支明细表1 2" xfId="382"/>
    <cellStyle name="常规 22 6" xfId="383"/>
    <cellStyle name="常规 32" xfId="384"/>
    <cellStyle name="常规 27" xfId="385"/>
    <cellStyle name="常规 33" xfId="386"/>
    <cellStyle name="常规 28" xfId="387"/>
    <cellStyle name="常规 34" xfId="388"/>
    <cellStyle name="常规 29" xfId="389"/>
    <cellStyle name="常规 3 2 2" xfId="390"/>
    <cellStyle name="常规 3 3" xfId="391"/>
    <cellStyle name="常规_政府采购预算表 2" xfId="392"/>
    <cellStyle name="常规 3 4" xfId="393"/>
    <cellStyle name="常规_部门预算套表" xfId="394"/>
    <cellStyle name="常规 41" xfId="395"/>
    <cellStyle name="常规 36" xfId="396"/>
    <cellStyle name="好_Book1" xfId="397"/>
    <cellStyle name="常规 4 4" xfId="398"/>
    <cellStyle name="常规 4 2 2" xfId="399"/>
    <cellStyle name="常规 4 3" xfId="400"/>
    <cellStyle name="常规 42 2 2" xfId="401"/>
    <cellStyle name="常规 50" xfId="402"/>
    <cellStyle name="常规 45" xfId="403"/>
    <cellStyle name="常规 45 2" xfId="404"/>
    <cellStyle name="常规 48" xfId="405"/>
    <cellStyle name="常规 49" xfId="406"/>
    <cellStyle name="常规 5 3" xfId="407"/>
    <cellStyle name="常规 5 3 2" xfId="408"/>
    <cellStyle name="常规 5 4" xfId="409"/>
    <cellStyle name="常规 5 9" xfId="410"/>
    <cellStyle name="常规 6_61部门预算收支明细表" xfId="411"/>
    <cellStyle name="好_61部门预算收支明细表 2 2" xfId="412"/>
    <cellStyle name="常规 7" xfId="413"/>
    <cellStyle name="常规 7 2" xfId="414"/>
    <cellStyle name="常规 9" xfId="415"/>
    <cellStyle name="强调文字颜色 5 3" xfId="416"/>
    <cellStyle name="常规_2015年收入预算及成本核定表" xfId="417"/>
    <cellStyle name="常规_61部门预算收支明细表1 2" xfId="418"/>
    <cellStyle name="常规_部门预算套表_2017部门预算表格1" xfId="419"/>
    <cellStyle name="常规_政府采购预算表" xfId="420"/>
    <cellStyle name="千位[0]_1" xfId="421"/>
    <cellStyle name="好 3" xfId="422"/>
    <cellStyle name="好_2017部门水府" xfId="423"/>
    <cellStyle name="好_2017年环保局部门预算" xfId="424"/>
    <cellStyle name="好_Book1 10" xfId="425"/>
    <cellStyle name="好_2017年年初预算项目申报表" xfId="426"/>
    <cellStyle name="好_61部门预算收支明细表" xfId="427"/>
    <cellStyle name="好_61部门预算收支明细表 2" xfId="428"/>
    <cellStyle name="好_61部门预算收支明细表 3" xfId="429"/>
    <cellStyle name="好_61部门预算收支明细表_2017部门预算“一上”单位申报表" xfId="430"/>
    <cellStyle name="好_61部门预算收支明细表_2017部门预算表格1" xfId="431"/>
    <cellStyle name="好_61部门预算收支明细表1" xfId="432"/>
    <cellStyle name="好_61部门预算收支明细表1 2 2" xfId="433"/>
    <cellStyle name="好_61部门预算收支明细表1 3" xfId="434"/>
    <cellStyle name="强调文字颜色 6 3" xfId="435"/>
    <cellStyle name="好_61部门预算收支明细表1_基本情况及数据表(单位)" xfId="436"/>
    <cellStyle name="好_Book1 2_2017部门预算“一上”单位申报表" xfId="437"/>
    <cellStyle name="好_Book1 2_基本情况及数据表(单位)" xfId="438"/>
    <cellStyle name="警告文本 2" xfId="439"/>
    <cellStyle name="好_Book1 3 2" xfId="440"/>
    <cellStyle name="警告文本 2 2" xfId="441"/>
    <cellStyle name="好_Book1 3 2 2" xfId="442"/>
    <cellStyle name="好_Book1 3_2017部门预算“一上”单位申报表" xfId="443"/>
    <cellStyle name="好_Book1 3_2017部门预算表格1" xfId="444"/>
    <cellStyle name="好_Book1 3_基本情况及数据表(单位)" xfId="445"/>
    <cellStyle name="好_Book1 4" xfId="446"/>
    <cellStyle name="好_Book1 4 2" xfId="447"/>
    <cellStyle name="好_Book1 5 2" xfId="448"/>
    <cellStyle name="好_Book1 6" xfId="449"/>
    <cellStyle name="好_Book1 6 2" xfId="450"/>
    <cellStyle name="好_Book1 9" xfId="451"/>
    <cellStyle name="好_Book1_2017部门预算表格1" xfId="452"/>
    <cellStyle name="好_Book1_2017年环保局部门预算" xfId="453"/>
    <cellStyle name="好_Book1_基本情况及数据表(单位)" xfId="454"/>
    <cellStyle name="好_P020160923409450875291" xfId="455"/>
    <cellStyle name="好_部门预算套表 3 2" xfId="456"/>
    <cellStyle name="好_部门预算套表 4" xfId="457"/>
    <cellStyle name="好_经建2017年部门单位“一上”项目申报表（缺国土局机关及环保局）" xfId="458"/>
    <cellStyle name="好_经建2017年部门单位“一上”项目申报表（缺国土局机关及环保局） 2" xfId="459"/>
    <cellStyle name="好_项目申报表" xfId="460"/>
    <cellStyle name="好_项目申报表 2" xfId="461"/>
    <cellStyle name="好_项目申报表 2 2" xfId="462"/>
    <cellStyle name="好_项目申报表 3" xfId="463"/>
    <cellStyle name="汇总 2" xfId="464"/>
    <cellStyle name="汇总 3" xfId="465"/>
    <cellStyle name="检查单元格 3" xfId="466"/>
    <cellStyle name="解释性文本 2" xfId="467"/>
    <cellStyle name="链接单元格 2" xfId="468"/>
    <cellStyle name="普通_97-917" xfId="469"/>
    <cellStyle name="千分位[0]_laroux" xfId="470"/>
    <cellStyle name="千分位_97-917" xfId="471"/>
    <cellStyle name="千位分隔 2" xfId="472"/>
    <cellStyle name="强调文字颜色 1 2 2" xfId="473"/>
    <cellStyle name="强调文字颜色 1 3" xfId="474"/>
    <cellStyle name="强调文字颜色 1 3 2" xfId="475"/>
    <cellStyle name="强调文字颜色 2 2" xfId="476"/>
    <cellStyle name="强调文字颜色 2 2 2" xfId="477"/>
    <cellStyle name="强调文字颜色 2 3" xfId="478"/>
    <cellStyle name="强调文字颜色 3 2" xfId="479"/>
    <cellStyle name="强调文字颜色 5 2" xfId="480"/>
    <cellStyle name="强调文字颜色 5 2 2" xfId="481"/>
    <cellStyle name="强调文字颜色 5 3 2" xfId="482"/>
    <cellStyle name="强调文字颜色 6 2 2" xfId="483"/>
    <cellStyle name="强调文字颜色 6 3 2" xfId="484"/>
    <cellStyle name="适中 3" xfId="485"/>
    <cellStyle name="输入 2" xfId="486"/>
    <cellStyle name="输入 2 2" xfId="487"/>
    <cellStyle name="输入 3" xfId="488"/>
    <cellStyle name="未定义" xfId="489"/>
    <cellStyle name="未定义 2" xfId="490"/>
    <cellStyle name="样式 1" xfId="491"/>
    <cellStyle name="样式 1 2" xfId="492"/>
    <cellStyle name="样式 1 3" xfId="493"/>
  </cellStyles>
  <tableStyles count="0" defaultTableStyle="TableStyleMedium9" defaultPivotStyle="PivotStyleLight16"/>
  <colors>
    <mruColors>
      <color rgb="00FF00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zoomScaleSheetLayoutView="60" workbookViewId="0">
      <selection activeCell="K7" sqref="K7"/>
    </sheetView>
  </sheetViews>
  <sheetFormatPr defaultColWidth="9.33333333333333" defaultRowHeight="11.25"/>
  <cols>
    <col min="7" max="7" width="13"/>
  </cols>
  <sheetData>
    <row r="1" ht="3" customHeight="1"/>
    <row r="2" hidden="1"/>
    <row r="3" hidden="1"/>
    <row r="5" ht="90.75" customHeight="1" spans="1:17">
      <c r="A5" s="425" t="s">
        <v>0</v>
      </c>
      <c r="B5" s="425"/>
      <c r="C5" s="425"/>
      <c r="D5" s="425"/>
      <c r="E5" s="425"/>
      <c r="F5" s="425"/>
      <c r="G5" s="425"/>
      <c r="H5" s="425"/>
      <c r="I5" s="425"/>
      <c r="J5" s="425"/>
      <c r="K5" s="425"/>
      <c r="L5" s="425"/>
      <c r="M5" s="425"/>
      <c r="N5" s="425"/>
      <c r="O5" s="425"/>
      <c r="P5" s="425"/>
      <c r="Q5" s="425"/>
    </row>
    <row r="6" ht="45" customHeight="1" spans="1:17">
      <c r="A6" s="425"/>
      <c r="B6" s="425"/>
      <c r="C6" s="425"/>
      <c r="D6" s="425"/>
      <c r="E6" s="425"/>
      <c r="F6" s="425"/>
      <c r="G6" s="425"/>
      <c r="H6" s="425"/>
      <c r="I6" s="425"/>
      <c r="J6" s="425"/>
      <c r="K6" s="425"/>
      <c r="L6" s="425"/>
      <c r="M6" s="425"/>
      <c r="N6" s="425"/>
      <c r="O6" s="425"/>
      <c r="P6" s="425"/>
      <c r="Q6" s="425"/>
    </row>
    <row r="7" ht="31.5" customHeight="1" spans="4:7">
      <c r="D7" s="426" t="s">
        <v>1</v>
      </c>
      <c r="G7" t="s">
        <v>2</v>
      </c>
    </row>
    <row r="8" ht="31.5" customHeight="1" spans="4:4">
      <c r="D8" s="426"/>
    </row>
    <row r="9" ht="31.5" customHeight="1" spans="4:7">
      <c r="D9" s="426" t="s">
        <v>3</v>
      </c>
      <c r="G9" t="s">
        <v>2</v>
      </c>
    </row>
    <row r="10" ht="31.5" customHeight="1" spans="4:4">
      <c r="D10" s="426"/>
    </row>
    <row r="11" ht="31.5" customHeight="1" spans="4:7">
      <c r="D11" s="426" t="s">
        <v>4</v>
      </c>
      <c r="G11" t="s">
        <v>5</v>
      </c>
    </row>
    <row r="12" ht="31.5" customHeight="1" spans="4:4">
      <c r="D12" s="426"/>
    </row>
    <row r="13" ht="31.5" customHeight="1" spans="4:7">
      <c r="D13" s="426" t="s">
        <v>6</v>
      </c>
      <c r="G13">
        <v>13875210509</v>
      </c>
    </row>
    <row r="14" ht="31.5" customHeight="1" spans="4:4">
      <c r="D14" s="426"/>
    </row>
    <row r="15" ht="31.5" customHeight="1" spans="4:4">
      <c r="D15" s="426"/>
    </row>
  </sheetData>
  <mergeCells count="1">
    <mergeCell ref="A5:Q6"/>
  </mergeCells>
  <printOptions horizontalCentered="1" verticalCentered="1"/>
  <pageMargins left="0.71" right="0.71" top="0.75" bottom="0.75" header="0.31" footer="0.31"/>
  <pageSetup paperSize="9"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zoomScaleSheetLayoutView="60" workbookViewId="0">
      <pane xSplit="1" ySplit="1" topLeftCell="B2" activePane="bottomRight" state="frozen"/>
      <selection/>
      <selection pane="topRight"/>
      <selection pane="bottomLeft"/>
      <selection pane="bottomRight" activeCell="A2" sqref="A2:H9"/>
    </sheetView>
  </sheetViews>
  <sheetFormatPr defaultColWidth="9.33333333333333" defaultRowHeight="14.25" outlineLevelCol="7"/>
  <cols>
    <col min="1" max="7" width="12" style="408" customWidth="1"/>
    <col min="8" max="8" width="14" style="408" customWidth="1"/>
    <col min="9" max="23" width="12" style="408" customWidth="1"/>
    <col min="24" max="16384" width="9.33333333333333" style="408"/>
  </cols>
  <sheetData>
    <row r="1" ht="94.5" customHeight="1" spans="1:8">
      <c r="A1" s="422" t="s">
        <v>7</v>
      </c>
      <c r="B1" s="422"/>
      <c r="C1" s="422"/>
      <c r="D1" s="422"/>
      <c r="E1" s="422"/>
      <c r="F1" s="422"/>
      <c r="G1" s="422"/>
      <c r="H1" s="422"/>
    </row>
    <row r="2" ht="69" customHeight="1" spans="1:8">
      <c r="A2" s="423" t="s">
        <v>8</v>
      </c>
      <c r="B2" s="423"/>
      <c r="C2" s="423"/>
      <c r="D2" s="423"/>
      <c r="E2" s="423"/>
      <c r="F2" s="423"/>
      <c r="G2" s="423"/>
      <c r="H2" s="423"/>
    </row>
    <row r="3" ht="63" customHeight="1" spans="1:8">
      <c r="A3" s="423" t="s">
        <v>9</v>
      </c>
      <c r="B3" s="423"/>
      <c r="C3" s="423"/>
      <c r="D3" s="423"/>
      <c r="E3" s="423"/>
      <c r="F3" s="423"/>
      <c r="G3" s="423"/>
      <c r="H3" s="423"/>
    </row>
    <row r="4" ht="35.25" customHeight="1" spans="1:8">
      <c r="A4" s="424" t="s">
        <v>10</v>
      </c>
      <c r="B4" s="424"/>
      <c r="C4" s="424"/>
      <c r="D4" s="424"/>
      <c r="E4" s="424"/>
      <c r="F4" s="424"/>
      <c r="G4" s="424"/>
      <c r="H4" s="424"/>
    </row>
    <row r="5" ht="33.75" customHeight="1" spans="1:8">
      <c r="A5" s="424" t="s">
        <v>11</v>
      </c>
      <c r="B5" s="424"/>
      <c r="C5" s="424"/>
      <c r="D5" s="424"/>
      <c r="E5" s="424"/>
      <c r="F5" s="424"/>
      <c r="G5" s="424"/>
      <c r="H5" s="424"/>
    </row>
    <row r="6" ht="33.75" customHeight="1" spans="1:8">
      <c r="A6" s="424" t="s">
        <v>12</v>
      </c>
      <c r="B6" s="424"/>
      <c r="C6" s="424"/>
      <c r="D6" s="424"/>
      <c r="E6" s="424"/>
      <c r="F6" s="424"/>
      <c r="G6" s="424"/>
      <c r="H6" s="424"/>
    </row>
    <row r="7" ht="66" customHeight="1" spans="1:8">
      <c r="A7" s="423" t="s">
        <v>13</v>
      </c>
      <c r="B7" s="423"/>
      <c r="C7" s="423"/>
      <c r="D7" s="423"/>
      <c r="E7" s="423"/>
      <c r="F7" s="423"/>
      <c r="G7" s="423"/>
      <c r="H7" s="423"/>
    </row>
    <row r="8" ht="57.75" customHeight="1" spans="1:8">
      <c r="A8" s="423" t="s">
        <v>14</v>
      </c>
      <c r="B8" s="423"/>
      <c r="C8" s="423"/>
      <c r="D8" s="423"/>
      <c r="E8" s="423"/>
      <c r="F8" s="423"/>
      <c r="G8" s="423"/>
      <c r="H8" s="423"/>
    </row>
    <row r="9" ht="44.25" customHeight="1" spans="1:8">
      <c r="A9" s="423" t="s">
        <v>15</v>
      </c>
      <c r="B9" s="423"/>
      <c r="C9" s="423"/>
      <c r="D9" s="423"/>
      <c r="E9" s="423"/>
      <c r="F9" s="423"/>
      <c r="G9" s="423"/>
      <c r="H9" s="423"/>
    </row>
  </sheetData>
  <mergeCells count="8">
    <mergeCell ref="A1:H1"/>
    <mergeCell ref="A2:H2"/>
    <mergeCell ref="A3:H3"/>
    <mergeCell ref="A4:H4"/>
    <mergeCell ref="A5:H5"/>
    <mergeCell ref="A7:H7"/>
    <mergeCell ref="A8:H8"/>
    <mergeCell ref="A9:H9"/>
  </mergeCells>
  <pageMargins left="0.75" right="0.75" top="1" bottom="1" header="0.5" footer="0.5"/>
  <pageSetup paperSize="9" orientation="portrait"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tabSelected="1" zoomScaleSheetLayoutView="60" workbookViewId="0">
      <pane xSplit="1" ySplit="3" topLeftCell="B7" activePane="bottomRight" state="frozen"/>
      <selection/>
      <selection pane="topRight"/>
      <selection pane="bottomLeft"/>
      <selection pane="bottomRight" activeCell="A21" sqref="A21"/>
    </sheetView>
  </sheetViews>
  <sheetFormatPr defaultColWidth="9.33333333333333" defaultRowHeight="14.25" outlineLevelCol="2"/>
  <cols>
    <col min="1" max="1" width="64.6666666666667" style="408" customWidth="1"/>
    <col min="2" max="2" width="18.8333333333333" style="408" customWidth="1"/>
    <col min="3" max="3" width="32.3333333333333" style="408" customWidth="1"/>
    <col min="4" max="32" width="12" style="408" customWidth="1"/>
    <col min="33" max="16384" width="9.33333333333333" style="408"/>
  </cols>
  <sheetData>
    <row r="1" ht="11.25" spans="1:1">
      <c r="A1" s="409" t="s">
        <v>16</v>
      </c>
    </row>
    <row r="2" ht="37.5" customHeight="1" spans="1:3">
      <c r="A2" s="410" t="s">
        <v>17</v>
      </c>
      <c r="B2" s="410"/>
      <c r="C2" s="410"/>
    </row>
    <row r="3" ht="24.75" customHeight="1" spans="1:3">
      <c r="A3" s="411" t="s">
        <v>18</v>
      </c>
      <c r="B3" s="412" t="s">
        <v>2</v>
      </c>
      <c r="C3" s="413"/>
    </row>
    <row r="4" ht="27.95" customHeight="1" spans="1:3">
      <c r="A4" s="411" t="s">
        <v>19</v>
      </c>
      <c r="B4" s="411" t="s">
        <v>20</v>
      </c>
      <c r="C4" s="411" t="s">
        <v>21</v>
      </c>
    </row>
    <row r="5" ht="50.25" customHeight="1" spans="1:3">
      <c r="A5" s="414" t="s">
        <v>22</v>
      </c>
      <c r="B5" s="411">
        <v>398500</v>
      </c>
      <c r="C5" s="415"/>
    </row>
    <row r="6" ht="24.95" customHeight="1" spans="1:3">
      <c r="A6" s="416" t="s">
        <v>23</v>
      </c>
      <c r="B6" s="416">
        <v>7200</v>
      </c>
      <c r="C6" s="417"/>
    </row>
    <row r="7" ht="24.95" customHeight="1" spans="1:3">
      <c r="A7" s="416" t="s">
        <v>24</v>
      </c>
      <c r="B7" s="416">
        <v>93</v>
      </c>
      <c r="C7" s="417"/>
    </row>
    <row r="8" ht="24.95" customHeight="1" spans="1:3">
      <c r="A8" s="416" t="s">
        <v>25</v>
      </c>
      <c r="B8" s="416"/>
      <c r="C8" s="417" t="s">
        <v>26</v>
      </c>
    </row>
    <row r="9" ht="24.95" customHeight="1" spans="1:3">
      <c r="A9" s="416" t="s">
        <v>27</v>
      </c>
      <c r="B9" s="416">
        <v>219632</v>
      </c>
      <c r="C9" s="417" t="s">
        <v>28</v>
      </c>
    </row>
    <row r="10" ht="24.95" customHeight="1" spans="1:3">
      <c r="A10" s="416" t="s">
        <v>29</v>
      </c>
      <c r="B10" s="416">
        <v>148757</v>
      </c>
      <c r="C10" s="417" t="s">
        <v>28</v>
      </c>
    </row>
    <row r="11" ht="24.95" customHeight="1" spans="1:3">
      <c r="A11" s="418" t="s">
        <v>30</v>
      </c>
      <c r="B11" s="416"/>
      <c r="C11" s="417" t="s">
        <v>28</v>
      </c>
    </row>
    <row r="12" ht="24.95" customHeight="1" spans="1:3">
      <c r="A12" s="418" t="s">
        <v>31</v>
      </c>
      <c r="B12" s="416">
        <v>83580</v>
      </c>
      <c r="C12" s="417" t="s">
        <v>28</v>
      </c>
    </row>
    <row r="13" ht="24.95" customHeight="1" spans="1:3">
      <c r="A13" s="418" t="s">
        <v>32</v>
      </c>
      <c r="B13" s="416">
        <v>44500</v>
      </c>
      <c r="C13" s="417" t="s">
        <v>28</v>
      </c>
    </row>
    <row r="14" ht="24.95" customHeight="1" spans="1:3">
      <c r="A14" s="418" t="s">
        <v>33</v>
      </c>
      <c r="B14" s="416">
        <v>10730</v>
      </c>
      <c r="C14" s="417" t="s">
        <v>28</v>
      </c>
    </row>
    <row r="15" ht="24.95" customHeight="1" spans="1:3">
      <c r="A15" s="416" t="s">
        <v>34</v>
      </c>
      <c r="B15" s="416">
        <v>23872</v>
      </c>
      <c r="C15" s="417" t="s">
        <v>28</v>
      </c>
    </row>
    <row r="16" ht="24.95" customHeight="1" spans="1:3">
      <c r="A16" s="417" t="s">
        <v>35</v>
      </c>
      <c r="B16" s="416">
        <v>18192</v>
      </c>
      <c r="C16" s="417" t="s">
        <v>28</v>
      </c>
    </row>
    <row r="17" ht="24.95" customHeight="1" spans="1:3">
      <c r="A17" s="416" t="s">
        <v>36</v>
      </c>
      <c r="B17" s="416"/>
      <c r="C17" s="417" t="s">
        <v>28</v>
      </c>
    </row>
    <row r="18" ht="27.95" customHeight="1" spans="1:3">
      <c r="A18" s="419" t="s">
        <v>37</v>
      </c>
      <c r="B18" s="416"/>
      <c r="C18" s="417" t="s">
        <v>28</v>
      </c>
    </row>
    <row r="19" ht="27.95" customHeight="1" spans="1:3">
      <c r="A19" s="420" t="s">
        <v>38</v>
      </c>
      <c r="B19" s="416"/>
      <c r="C19" s="417" t="s">
        <v>28</v>
      </c>
    </row>
    <row r="20" ht="27.95" customHeight="1" spans="1:3">
      <c r="A20" s="420" t="s">
        <v>39</v>
      </c>
      <c r="B20" s="416"/>
      <c r="C20" s="417" t="s">
        <v>28</v>
      </c>
    </row>
    <row r="21" ht="37.5" customHeight="1" spans="1:3">
      <c r="A21" s="420" t="s">
        <v>40</v>
      </c>
      <c r="B21" s="416"/>
      <c r="C21" s="417" t="s">
        <v>28</v>
      </c>
    </row>
    <row r="22" ht="24.95" customHeight="1" spans="1:3">
      <c r="A22" s="416" t="s">
        <v>41</v>
      </c>
      <c r="B22" s="416"/>
      <c r="C22" s="417" t="s">
        <v>28</v>
      </c>
    </row>
    <row r="23" ht="24.95" customHeight="1" spans="1:3">
      <c r="A23" s="418" t="s">
        <v>42</v>
      </c>
      <c r="B23" s="416">
        <v>52</v>
      </c>
      <c r="C23" s="417" t="s">
        <v>28</v>
      </c>
    </row>
    <row r="24" ht="24.95" customHeight="1" spans="1:3">
      <c r="A24" s="416" t="s">
        <v>43</v>
      </c>
      <c r="B24" s="416"/>
      <c r="C24" s="417" t="s">
        <v>28</v>
      </c>
    </row>
    <row r="25" ht="24.95" customHeight="1" spans="1:3">
      <c r="A25" s="416" t="s">
        <v>44</v>
      </c>
      <c r="B25" s="416">
        <v>1580</v>
      </c>
      <c r="C25" s="417" t="s">
        <v>28</v>
      </c>
    </row>
    <row r="26" ht="24.95" customHeight="1" spans="1:3">
      <c r="A26" s="416" t="s">
        <v>45</v>
      </c>
      <c r="B26" s="416"/>
      <c r="C26" s="417" t="s">
        <v>28</v>
      </c>
    </row>
    <row r="27" ht="24.95" customHeight="1" spans="1:3">
      <c r="A27" s="418" t="s">
        <v>46</v>
      </c>
      <c r="B27" s="416"/>
      <c r="C27" s="417" t="s">
        <v>47</v>
      </c>
    </row>
    <row r="28" ht="24.95" customHeight="1" spans="1:3">
      <c r="A28" s="421" t="s">
        <v>48</v>
      </c>
      <c r="B28" s="416"/>
      <c r="C28" s="417" t="s">
        <v>47</v>
      </c>
    </row>
  </sheetData>
  <mergeCells count="2">
    <mergeCell ref="A2:C2"/>
    <mergeCell ref="B3:C3"/>
  </mergeCells>
  <pageMargins left="0.55" right="0.55" top="0.98" bottom="0.98" header="0.51" footer="0.51"/>
  <pageSetup paperSize="9" scale="86" orientation="portrait" horizontalDpi="600" vertic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3"/>
  <sheetViews>
    <sheetView showGridLines="0" showZeros="0" zoomScaleSheetLayoutView="60" workbookViewId="0">
      <pane xSplit="1" ySplit="5" topLeftCell="B6" activePane="bottomRight" state="frozen"/>
      <selection/>
      <selection pane="topRight"/>
      <selection pane="bottomLeft"/>
      <selection pane="bottomRight" activeCell="F18" sqref="F18"/>
    </sheetView>
  </sheetViews>
  <sheetFormatPr defaultColWidth="9.16666666666667" defaultRowHeight="11.25" outlineLevelCol="7"/>
  <cols>
    <col min="1" max="1" width="55.5" style="95" customWidth="1"/>
    <col min="2" max="2" width="17.3333333333333" style="95" customWidth="1"/>
    <col min="3" max="3" width="39.5" style="95" customWidth="1"/>
    <col min="4" max="4" width="16.3333333333333" style="95" customWidth="1"/>
    <col min="5" max="5" width="32.3333333333333" style="76" customWidth="1"/>
    <col min="6" max="6" width="16.6666666666667" style="76" customWidth="1"/>
    <col min="7" max="7" width="41.1666666666667" style="76" customWidth="1"/>
    <col min="8" max="8" width="20" style="76" customWidth="1"/>
    <col min="9" max="16384" width="9.16666666666667" style="76"/>
  </cols>
  <sheetData>
    <row r="1" spans="1:1">
      <c r="A1" s="95" t="s">
        <v>49</v>
      </c>
    </row>
    <row r="2" ht="16.5" customHeight="1" spans="1:6">
      <c r="A2" s="373" t="s">
        <v>50</v>
      </c>
      <c r="B2" s="373"/>
      <c r="C2" s="373"/>
      <c r="D2" s="373"/>
      <c r="E2" s="373"/>
      <c r="F2" s="373"/>
    </row>
    <row r="3" ht="17.25" customHeight="1" spans="1:6">
      <c r="A3" s="374" t="s">
        <v>51</v>
      </c>
      <c r="B3" s="374"/>
      <c r="C3" s="374"/>
      <c r="D3" s="375"/>
      <c r="E3" s="375"/>
      <c r="F3" s="375" t="s">
        <v>52</v>
      </c>
    </row>
    <row r="4" ht="24.75" customHeight="1" spans="1:8">
      <c r="A4" s="376" t="s">
        <v>53</v>
      </c>
      <c r="B4" s="377"/>
      <c r="C4" s="378" t="s">
        <v>54</v>
      </c>
      <c r="D4" s="379"/>
      <c r="E4" s="379"/>
      <c r="F4" s="380"/>
      <c r="G4" s="381" t="s">
        <v>55</v>
      </c>
      <c r="H4" s="382"/>
    </row>
    <row r="5" s="372" customFormat="1" ht="25.5" customHeight="1" spans="1:8">
      <c r="A5" s="383" t="s">
        <v>56</v>
      </c>
      <c r="B5" s="383" t="s">
        <v>57</v>
      </c>
      <c r="C5" s="383" t="s">
        <v>58</v>
      </c>
      <c r="D5" s="383" t="s">
        <v>57</v>
      </c>
      <c r="E5" s="384" t="s">
        <v>59</v>
      </c>
      <c r="F5" s="382" t="s">
        <v>60</v>
      </c>
      <c r="G5" s="385" t="s">
        <v>61</v>
      </c>
      <c r="H5" s="385" t="s">
        <v>62</v>
      </c>
    </row>
    <row r="6" ht="18" customHeight="1" spans="1:8">
      <c r="A6" s="100" t="s">
        <v>63</v>
      </c>
      <c r="B6" s="386">
        <f>B7+B8</f>
        <v>12565571</v>
      </c>
      <c r="C6" s="100" t="s">
        <v>64</v>
      </c>
      <c r="D6" s="387"/>
      <c r="E6" s="100" t="s">
        <v>65</v>
      </c>
      <c r="F6" s="388">
        <f>F7+F8+F9</f>
        <v>9845571</v>
      </c>
      <c r="G6" s="389" t="s">
        <v>66</v>
      </c>
      <c r="H6" s="390" t="str">
        <f>IF(B31='2部门收入总表'!F6,"正确","错误")</f>
        <v>正确</v>
      </c>
    </row>
    <row r="7" ht="18" customHeight="1" spans="1:8">
      <c r="A7" s="100" t="s">
        <v>67</v>
      </c>
      <c r="B7" s="391">
        <v>12565571</v>
      </c>
      <c r="C7" s="100" t="s">
        <v>68</v>
      </c>
      <c r="D7" s="392"/>
      <c r="E7" s="100" t="s">
        <v>69</v>
      </c>
      <c r="F7" s="392">
        <v>8279437</v>
      </c>
      <c r="G7" s="389" t="s">
        <v>70</v>
      </c>
      <c r="H7" s="390" t="str">
        <f>IF(B8+B15+B16+B19='11非税收入表 '!C30,"正确","错误")</f>
        <v>正确</v>
      </c>
    </row>
    <row r="8" ht="18" customHeight="1" spans="1:8">
      <c r="A8" s="100" t="s">
        <v>71</v>
      </c>
      <c r="B8" s="386">
        <f>SUM(B9:B14)</f>
        <v>0</v>
      </c>
      <c r="C8" s="100" t="s">
        <v>72</v>
      </c>
      <c r="D8" s="387"/>
      <c r="E8" s="100" t="s">
        <v>73</v>
      </c>
      <c r="F8" s="392">
        <v>1546550</v>
      </c>
      <c r="G8" s="393"/>
      <c r="H8" s="390"/>
    </row>
    <row r="9" ht="18" customHeight="1" spans="1:8">
      <c r="A9" s="100" t="s">
        <v>74</v>
      </c>
      <c r="B9" s="391"/>
      <c r="C9" s="100" t="s">
        <v>75</v>
      </c>
      <c r="D9" s="387">
        <v>10554338</v>
      </c>
      <c r="E9" s="100" t="s">
        <v>76</v>
      </c>
      <c r="F9" s="392">
        <v>19584</v>
      </c>
      <c r="G9" s="393"/>
      <c r="H9" s="390"/>
    </row>
    <row r="10" ht="18" customHeight="1" spans="1:8">
      <c r="A10" s="100" t="s">
        <v>77</v>
      </c>
      <c r="B10" s="391"/>
      <c r="C10" s="100" t="s">
        <v>78</v>
      </c>
      <c r="D10" s="387"/>
      <c r="E10" s="394" t="s">
        <v>79</v>
      </c>
      <c r="F10" s="392">
        <v>2720000</v>
      </c>
      <c r="G10" s="393" t="s">
        <v>80</v>
      </c>
      <c r="H10" s="390" t="str">
        <f>IF(D31='3部门支出总表'!F6,"正确","错误")</f>
        <v>正确</v>
      </c>
    </row>
    <row r="11" ht="18" customHeight="1" spans="1:8">
      <c r="A11" s="100" t="s">
        <v>81</v>
      </c>
      <c r="B11" s="391"/>
      <c r="C11" s="100" t="s">
        <v>82</v>
      </c>
      <c r="D11" s="387"/>
      <c r="E11" s="100" t="s">
        <v>83</v>
      </c>
      <c r="F11" s="392"/>
      <c r="G11" s="393" t="s">
        <v>84</v>
      </c>
      <c r="H11" s="390" t="str">
        <f>IF(B6+B15='4财政拨款收支总表 '!B31,"正确","错误")</f>
        <v>正确</v>
      </c>
    </row>
    <row r="12" ht="18" customHeight="1" spans="1:8">
      <c r="A12" s="100" t="s">
        <v>85</v>
      </c>
      <c r="B12" s="391"/>
      <c r="C12" s="100" t="s">
        <v>86</v>
      </c>
      <c r="D12" s="387"/>
      <c r="E12" s="100" t="s">
        <v>87</v>
      </c>
      <c r="F12" s="395"/>
      <c r="G12" s="393" t="s">
        <v>88</v>
      </c>
      <c r="H12" s="390" t="str">
        <f>IF(B6+B15='4财政拨款收支总表 '!D31,"正确","错误")</f>
        <v>正确</v>
      </c>
    </row>
    <row r="13" ht="18" customHeight="1" spans="1:8">
      <c r="A13" s="100" t="s">
        <v>89</v>
      </c>
      <c r="B13" s="391"/>
      <c r="C13" s="100" t="s">
        <v>90</v>
      </c>
      <c r="D13" s="387">
        <v>975984</v>
      </c>
      <c r="E13" s="100" t="s">
        <v>91</v>
      </c>
      <c r="F13" s="392"/>
      <c r="G13" s="393" t="s">
        <v>92</v>
      </c>
      <c r="H13" s="390" t="str">
        <f>IF(B6+B15+B16+B19+B23+B24='5一般公共预算支出表（政府预算支出经济分类）'!D70,"正确","错误")</f>
        <v>正确</v>
      </c>
    </row>
    <row r="14" ht="18" customHeight="1" spans="1:8">
      <c r="A14" s="100" t="s">
        <v>93</v>
      </c>
      <c r="B14" s="391"/>
      <c r="C14" s="100" t="s">
        <v>94</v>
      </c>
      <c r="D14" s="387">
        <v>406470</v>
      </c>
      <c r="E14" s="396"/>
      <c r="F14" s="397"/>
      <c r="G14" s="393" t="s">
        <v>95</v>
      </c>
      <c r="H14" s="390" t="str">
        <f>IF(B6+B15+B16+B19+B23+B24='6一般公共预算基本支出表 (部门预算支出经济分类)'!D112,"正确","错误")</f>
        <v>正确</v>
      </c>
    </row>
    <row r="15" ht="18" customHeight="1" spans="1:8">
      <c r="A15" s="100" t="s">
        <v>96</v>
      </c>
      <c r="B15" s="391"/>
      <c r="C15" s="100" t="s">
        <v>97</v>
      </c>
      <c r="D15" s="387"/>
      <c r="E15" s="100"/>
      <c r="F15" s="392"/>
      <c r="G15" s="393" t="s">
        <v>98</v>
      </c>
      <c r="H15" s="390" t="str">
        <f>IF(B15='7政府性基金支出表'!F6,"正确","错误")</f>
        <v>正确</v>
      </c>
    </row>
    <row r="16" ht="18" customHeight="1" spans="1:8">
      <c r="A16" s="100" t="s">
        <v>99</v>
      </c>
      <c r="B16" s="386">
        <f>B17+B18</f>
        <v>0</v>
      </c>
      <c r="C16" s="100" t="s">
        <v>100</v>
      </c>
      <c r="D16" s="387"/>
      <c r="E16" s="100"/>
      <c r="F16" s="392"/>
      <c r="G16" s="393" t="s">
        <v>101</v>
      </c>
      <c r="H16" s="390" t="str">
        <f>IF(F6='3部门支出总表'!G6,"正确","错误")</f>
        <v>正确</v>
      </c>
    </row>
    <row r="17" ht="18" customHeight="1" spans="1:8">
      <c r="A17" s="100" t="s">
        <v>102</v>
      </c>
      <c r="B17" s="391"/>
      <c r="C17" s="100" t="s">
        <v>103</v>
      </c>
      <c r="D17" s="387"/>
      <c r="E17" s="100"/>
      <c r="F17" s="392"/>
      <c r="G17" s="393" t="s">
        <v>104</v>
      </c>
      <c r="H17" s="390" t="str">
        <f>IF(F10='3部门支出总表'!H6,"正确","错误")</f>
        <v>正确</v>
      </c>
    </row>
    <row r="18" ht="18" customHeight="1" spans="1:8">
      <c r="A18" s="100" t="s">
        <v>105</v>
      </c>
      <c r="B18" s="391"/>
      <c r="C18" s="100" t="s">
        <v>106</v>
      </c>
      <c r="D18" s="387"/>
      <c r="E18" s="398"/>
      <c r="F18" s="392"/>
      <c r="G18" s="393" t="s">
        <v>107</v>
      </c>
      <c r="H18" s="390" t="str">
        <f>IF(F6='5一般公共预算支出表（政府预算支出经济分类）'!E70+'7政府性基金支出表'!G6,"正确","错误")</f>
        <v>正确</v>
      </c>
    </row>
    <row r="19" ht="18" customHeight="1" spans="1:8">
      <c r="A19" s="100" t="s">
        <v>108</v>
      </c>
      <c r="B19" s="386">
        <f>B20+B21+B22</f>
        <v>0</v>
      </c>
      <c r="C19" s="100" t="s">
        <v>109</v>
      </c>
      <c r="D19" s="387"/>
      <c r="E19" s="398"/>
      <c r="F19" s="392"/>
      <c r="G19" s="393" t="s">
        <v>110</v>
      </c>
      <c r="H19" s="390" t="str">
        <f>IF(F6='6一般公共预算基本支出表 (部门预算支出经济分类)'!E112+'7政府性基金支出表'!G6,"正确","错误")</f>
        <v>正确</v>
      </c>
    </row>
    <row r="20" ht="18" customHeight="1" spans="1:8">
      <c r="A20" s="100" t="s">
        <v>111</v>
      </c>
      <c r="B20" s="391"/>
      <c r="C20" s="323" t="s">
        <v>112</v>
      </c>
      <c r="D20" s="387"/>
      <c r="E20" s="398"/>
      <c r="F20" s="392"/>
      <c r="G20" s="393" t="s">
        <v>113</v>
      </c>
      <c r="H20" s="390" t="str">
        <f>IF(F10='5一般公共预算支出表（政府预算支出经济分类）'!F70+'7政府性基金支出表'!K6,"正确","错误")</f>
        <v>正确</v>
      </c>
    </row>
    <row r="21" ht="18" customHeight="1" spans="1:8">
      <c r="A21" s="100" t="s">
        <v>114</v>
      </c>
      <c r="B21" s="391"/>
      <c r="C21" s="323" t="s">
        <v>115</v>
      </c>
      <c r="D21" s="387"/>
      <c r="E21" s="100"/>
      <c r="F21" s="392"/>
      <c r="G21" s="393" t="s">
        <v>116</v>
      </c>
      <c r="H21" s="390" t="str">
        <f>IF(F10='6一般公共预算基本支出表 (部门预算支出经济分类)'!F112+'7政府性基金支出表'!K6,"正确","错误")</f>
        <v>正确</v>
      </c>
    </row>
    <row r="22" ht="18" customHeight="1" spans="1:8">
      <c r="A22" s="100" t="s">
        <v>117</v>
      </c>
      <c r="B22" s="391"/>
      <c r="C22" s="323" t="s">
        <v>118</v>
      </c>
      <c r="D22" s="387"/>
      <c r="E22" s="100"/>
      <c r="F22" s="392"/>
      <c r="G22" s="393" t="s">
        <v>119</v>
      </c>
      <c r="H22" s="390" t="str">
        <f>IF(F10='9项目支出明细表'!F6,"正确","错误")</f>
        <v>正确</v>
      </c>
    </row>
    <row r="23" ht="18" customHeight="1" spans="1:8">
      <c r="A23" s="100" t="s">
        <v>120</v>
      </c>
      <c r="B23" s="391"/>
      <c r="C23" s="100" t="s">
        <v>121</v>
      </c>
      <c r="D23" s="387"/>
      <c r="E23" s="100"/>
      <c r="F23" s="392"/>
      <c r="G23" s="393" t="s">
        <v>122</v>
      </c>
      <c r="H23" s="390" t="str">
        <f>IF(B31=D31,"正确","错误")</f>
        <v>正确</v>
      </c>
    </row>
    <row r="24" ht="18" customHeight="1" spans="1:8">
      <c r="A24" s="100" t="s">
        <v>123</v>
      </c>
      <c r="B24" s="391"/>
      <c r="C24" s="323" t="s">
        <v>124</v>
      </c>
      <c r="D24" s="387">
        <v>628779</v>
      </c>
      <c r="E24" s="100"/>
      <c r="F24" s="392"/>
      <c r="G24" s="393" t="s">
        <v>125</v>
      </c>
      <c r="H24" s="390" t="str">
        <f>IF(B31=F31,"正确","错误")</f>
        <v>正确</v>
      </c>
    </row>
    <row r="25" ht="18" customHeight="1" spans="1:8">
      <c r="A25" s="398"/>
      <c r="B25" s="391"/>
      <c r="C25" s="323" t="s">
        <v>126</v>
      </c>
      <c r="D25" s="387"/>
      <c r="E25" s="100"/>
      <c r="F25" s="392"/>
      <c r="G25" s="393" t="s">
        <v>127</v>
      </c>
      <c r="H25" s="390" t="str">
        <f>IF(B33=D33,"正确","错误")</f>
        <v>正确</v>
      </c>
    </row>
    <row r="26" ht="18" customHeight="1" spans="1:8">
      <c r="A26" s="398"/>
      <c r="B26" s="391"/>
      <c r="C26" s="323" t="s">
        <v>128</v>
      </c>
      <c r="D26" s="387"/>
      <c r="E26" s="100"/>
      <c r="F26" s="392"/>
      <c r="G26" s="393" t="s">
        <v>129</v>
      </c>
      <c r="H26" s="390" t="str">
        <f>IF(B33=F33,"正确","错误")</f>
        <v>正确</v>
      </c>
    </row>
    <row r="27" ht="18" customHeight="1" spans="1:8">
      <c r="A27" s="398"/>
      <c r="B27" s="391"/>
      <c r="C27" s="323" t="s">
        <v>130</v>
      </c>
      <c r="D27" s="387"/>
      <c r="E27" s="100"/>
      <c r="F27" s="392"/>
      <c r="G27" s="393" t="s">
        <v>131</v>
      </c>
      <c r="H27" s="390" t="str">
        <f>IF('11非税收入表 '!C30='12非税收入安排的支出表'!B30,"正确","错误")</f>
        <v>正确</v>
      </c>
    </row>
    <row r="28" ht="18" customHeight="1" spans="1:7">
      <c r="A28" s="100"/>
      <c r="B28" s="391"/>
      <c r="C28" s="323" t="s">
        <v>132</v>
      </c>
      <c r="D28" s="387"/>
      <c r="E28" s="100"/>
      <c r="F28" s="392"/>
      <c r="G28" s="95"/>
    </row>
    <row r="29" ht="18" customHeight="1" spans="1:7">
      <c r="A29" s="399"/>
      <c r="B29" s="400"/>
      <c r="C29" s="328" t="s">
        <v>133</v>
      </c>
      <c r="D29" s="401"/>
      <c r="E29" s="399"/>
      <c r="F29" s="392"/>
      <c r="G29" s="95"/>
    </row>
    <row r="30" ht="18" customHeight="1" spans="1:7">
      <c r="A30" s="399"/>
      <c r="B30" s="400"/>
      <c r="C30" s="328" t="s">
        <v>134</v>
      </c>
      <c r="D30" s="402"/>
      <c r="E30" s="399"/>
      <c r="F30" s="392"/>
      <c r="G30" s="95"/>
    </row>
    <row r="31" ht="18" customHeight="1" spans="1:7">
      <c r="A31" s="403" t="s">
        <v>135</v>
      </c>
      <c r="B31" s="404">
        <f>B24+B23+B19+B16+B15+B6</f>
        <v>12565571</v>
      </c>
      <c r="C31" s="403" t="s">
        <v>136</v>
      </c>
      <c r="D31" s="405">
        <f>SUM(D6:D30)</f>
        <v>12565571</v>
      </c>
      <c r="E31" s="399"/>
      <c r="F31" s="388">
        <f>F6+F10+F11+F12+F13</f>
        <v>12565571</v>
      </c>
      <c r="G31" s="95"/>
    </row>
    <row r="32" ht="18" customHeight="1" spans="1:7">
      <c r="A32" s="403" t="s">
        <v>137</v>
      </c>
      <c r="B32" s="321"/>
      <c r="C32" s="403" t="s">
        <v>138</v>
      </c>
      <c r="D32" s="321"/>
      <c r="E32" s="321"/>
      <c r="F32" s="321"/>
      <c r="G32" s="95"/>
    </row>
    <row r="33" ht="18" customHeight="1" spans="1:6">
      <c r="A33" s="403" t="s">
        <v>139</v>
      </c>
      <c r="B33" s="406">
        <f>B32+B31</f>
        <v>12565571</v>
      </c>
      <c r="C33" s="403" t="s">
        <v>140</v>
      </c>
      <c r="D33" s="407">
        <f>D32+D31</f>
        <v>12565571</v>
      </c>
      <c r="E33" s="321"/>
      <c r="F33" s="388">
        <f>F31+F32</f>
        <v>12565571</v>
      </c>
    </row>
  </sheetData>
  <sheetProtection password="CECB" sheet="1" formatCells="0" formatColumns="0" formatRows="0" insertRows="0" insertColumns="0" insertHyperlinks="0" deleteColumns="0" deleteRows="0" sort="0" autoFilter="0" pivotTables="0"/>
  <mergeCells count="4">
    <mergeCell ref="A2:F2"/>
    <mergeCell ref="A4:B4"/>
    <mergeCell ref="C4:F4"/>
    <mergeCell ref="G4:H4"/>
  </mergeCells>
  <printOptions horizontalCentered="1"/>
  <pageMargins left="0.39" right="0.2" top="0.39" bottom="0.2" header="0.2" footer="0.2"/>
  <pageSetup paperSize="9" scale="80" orientation="landscape" horizontalDpi="600" verticalDpi="600"/>
  <headerFooter alignWithMargins="0"/>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showGridLines="0" showZeros="0" zoomScaleSheetLayoutView="60" workbookViewId="0">
      <pane xSplit="5" ySplit="5" topLeftCell="F9" activePane="bottomRight" state="frozen"/>
      <selection/>
      <selection pane="topRight"/>
      <selection pane="bottomLeft"/>
      <selection pane="bottomRight" activeCell="G12" sqref="G12"/>
    </sheetView>
  </sheetViews>
  <sheetFormatPr defaultColWidth="9.16666666666667" defaultRowHeight="12.75" customHeight="1"/>
  <cols>
    <col min="1" max="1" width="6.83333333333333" style="76" customWidth="1"/>
    <col min="2" max="2" width="7.16666666666667" style="76" customWidth="1"/>
    <col min="3" max="3" width="8.33333333333333" style="76" customWidth="1"/>
    <col min="4" max="4" width="21.1666666666667" style="76" customWidth="1"/>
    <col min="5" max="5" width="15.6666666666667" style="76" customWidth="1"/>
    <col min="6" max="6" width="18.6666666666667" style="76" customWidth="1"/>
    <col min="7" max="7" width="18" style="76" customWidth="1"/>
    <col min="8" max="8" width="13.1666666666667" style="76" customWidth="1"/>
    <col min="9" max="9" width="15.6666666666667" style="76" customWidth="1"/>
    <col min="10" max="13" width="13.1666666666667" style="76" customWidth="1"/>
    <col min="14" max="16384" width="9.16666666666667" style="76"/>
  </cols>
  <sheetData>
    <row r="1" ht="18" customHeight="1" spans="1:14">
      <c r="A1" s="6" t="s">
        <v>16</v>
      </c>
      <c r="B1" s="6"/>
      <c r="C1" s="6"/>
      <c r="D1" s="6"/>
      <c r="E1" s="351"/>
      <c r="F1" s="351"/>
      <c r="G1" s="352"/>
      <c r="H1" s="6"/>
      <c r="I1" s="77"/>
      <c r="J1" s="77"/>
      <c r="K1" s="77"/>
      <c r="L1" s="367"/>
      <c r="M1" s="367"/>
      <c r="N1" s="77"/>
    </row>
    <row r="2" ht="24.75" customHeight="1" spans="1:14">
      <c r="A2" s="353" t="s">
        <v>141</v>
      </c>
      <c r="B2" s="353"/>
      <c r="C2" s="353"/>
      <c r="D2" s="353"/>
      <c r="E2" s="353"/>
      <c r="F2" s="353"/>
      <c r="G2" s="353"/>
      <c r="H2" s="353"/>
      <c r="I2" s="353"/>
      <c r="J2" s="353"/>
      <c r="K2" s="353"/>
      <c r="L2" s="353"/>
      <c r="M2" s="353"/>
      <c r="N2" s="77"/>
    </row>
    <row r="3" ht="26.25" customHeight="1" spans="1:14">
      <c r="A3" s="80" t="s">
        <v>142</v>
      </c>
      <c r="B3" s="80"/>
      <c r="C3" s="80"/>
      <c r="D3" s="80"/>
      <c r="E3" s="80"/>
      <c r="F3" s="80"/>
      <c r="G3" s="80"/>
      <c r="H3" s="6"/>
      <c r="I3" s="368"/>
      <c r="J3" s="368"/>
      <c r="K3" s="368"/>
      <c r="L3" s="350" t="s">
        <v>52</v>
      </c>
      <c r="M3" s="350"/>
      <c r="N3" s="77"/>
    </row>
    <row r="4" ht="24.75" customHeight="1" spans="1:14">
      <c r="A4" s="216" t="s">
        <v>143</v>
      </c>
      <c r="B4" s="216"/>
      <c r="C4" s="217"/>
      <c r="D4" s="217" t="s">
        <v>144</v>
      </c>
      <c r="E4" s="218" t="s">
        <v>145</v>
      </c>
      <c r="F4" s="354" t="s">
        <v>146</v>
      </c>
      <c r="G4" s="355" t="s">
        <v>147</v>
      </c>
      <c r="H4" s="356" t="s">
        <v>148</v>
      </c>
      <c r="I4" s="356" t="s">
        <v>149</v>
      </c>
      <c r="J4" s="356" t="s">
        <v>150</v>
      </c>
      <c r="K4" s="357" t="s">
        <v>151</v>
      </c>
      <c r="L4" s="357" t="s">
        <v>152</v>
      </c>
      <c r="M4" s="82" t="s">
        <v>21</v>
      </c>
      <c r="N4" s="75"/>
    </row>
    <row r="5" ht="27.75" customHeight="1" spans="1:14">
      <c r="A5" s="219" t="s">
        <v>153</v>
      </c>
      <c r="B5" s="219" t="s">
        <v>154</v>
      </c>
      <c r="C5" s="220" t="s">
        <v>155</v>
      </c>
      <c r="D5" s="217"/>
      <c r="E5" s="221"/>
      <c r="F5" s="357"/>
      <c r="G5" s="356"/>
      <c r="H5" s="356"/>
      <c r="I5" s="369"/>
      <c r="J5" s="369"/>
      <c r="K5" s="357"/>
      <c r="L5" s="357"/>
      <c r="M5" s="82"/>
      <c r="N5" s="75"/>
    </row>
    <row r="6" ht="24.75" customHeight="1" spans="1:14">
      <c r="A6" s="223" t="s">
        <v>156</v>
      </c>
      <c r="B6" s="223" t="s">
        <v>156</v>
      </c>
      <c r="C6" s="223" t="s">
        <v>156</v>
      </c>
      <c r="D6" s="224" t="s">
        <v>156</v>
      </c>
      <c r="E6" s="224" t="s">
        <v>156</v>
      </c>
      <c r="F6" s="358">
        <f>G6+H6+I6+J6+K6+L6</f>
        <v>12565571</v>
      </c>
      <c r="G6" s="359">
        <f t="shared" ref="G6:L6" si="0">SUM(G7:G28)</f>
        <v>12565571</v>
      </c>
      <c r="H6" s="359">
        <f t="shared" si="0"/>
        <v>0</v>
      </c>
      <c r="I6" s="359">
        <f t="shared" si="0"/>
        <v>0</v>
      </c>
      <c r="J6" s="359">
        <f t="shared" si="0"/>
        <v>0</v>
      </c>
      <c r="K6" s="359">
        <f t="shared" si="0"/>
        <v>0</v>
      </c>
      <c r="L6" s="359">
        <f t="shared" si="0"/>
        <v>0</v>
      </c>
      <c r="M6" s="359"/>
      <c r="N6" s="77"/>
    </row>
    <row r="7" ht="24.75" customHeight="1" spans="1:14">
      <c r="A7" s="332" t="s">
        <v>157</v>
      </c>
      <c r="B7" s="332" t="s">
        <v>158</v>
      </c>
      <c r="C7" s="332" t="s">
        <v>159</v>
      </c>
      <c r="D7" s="333" t="s">
        <v>160</v>
      </c>
      <c r="E7" s="334" t="s">
        <v>161</v>
      </c>
      <c r="F7" s="360">
        <f>G7+H7+I7+J7+K7+L7</f>
        <v>6287788</v>
      </c>
      <c r="G7" s="336">
        <v>6287788</v>
      </c>
      <c r="H7" s="339"/>
      <c r="I7" s="365"/>
      <c r="J7" s="324"/>
      <c r="K7" s="324"/>
      <c r="L7" s="324"/>
      <c r="M7" s="324"/>
      <c r="N7" s="77"/>
    </row>
    <row r="8" ht="24.75" customHeight="1" spans="1:14">
      <c r="A8" s="338" t="s">
        <v>162</v>
      </c>
      <c r="B8" s="338" t="s">
        <v>163</v>
      </c>
      <c r="C8" s="338" t="s">
        <v>159</v>
      </c>
      <c r="D8" s="338" t="s">
        <v>164</v>
      </c>
      <c r="E8" s="338" t="s">
        <v>165</v>
      </c>
      <c r="F8" s="360">
        <f>G8+H8+I8+J8+K8+L8</f>
        <v>19584</v>
      </c>
      <c r="G8" s="339">
        <v>19584</v>
      </c>
      <c r="H8" s="361"/>
      <c r="I8" s="365"/>
      <c r="J8" s="322"/>
      <c r="K8" s="322"/>
      <c r="L8" s="322"/>
      <c r="M8" s="322"/>
      <c r="N8" s="77"/>
    </row>
    <row r="9" ht="24.75" customHeight="1" spans="1:14">
      <c r="A9" s="340" t="s">
        <v>166</v>
      </c>
      <c r="B9" s="340" t="s">
        <v>167</v>
      </c>
      <c r="C9" s="340" t="s">
        <v>159</v>
      </c>
      <c r="D9" s="341" t="s">
        <v>168</v>
      </c>
      <c r="E9" s="341" t="s">
        <v>169</v>
      </c>
      <c r="F9" s="360" t="e">
        <f>#REF!+H9+I9+J9+K9+L9</f>
        <v>#REF!</v>
      </c>
      <c r="G9" s="335">
        <v>406470</v>
      </c>
      <c r="H9" s="361"/>
      <c r="I9" s="363"/>
      <c r="J9" s="322"/>
      <c r="K9" s="322"/>
      <c r="L9" s="322"/>
      <c r="M9" s="322"/>
      <c r="N9" s="77"/>
    </row>
    <row r="10" ht="24.75" customHeight="1" spans="1:14">
      <c r="A10" s="342">
        <v>221</v>
      </c>
      <c r="B10" s="343" t="s">
        <v>170</v>
      </c>
      <c r="C10" s="343" t="s">
        <v>159</v>
      </c>
      <c r="D10" s="342" t="s">
        <v>171</v>
      </c>
      <c r="E10" s="342" t="s">
        <v>171</v>
      </c>
      <c r="F10" s="362"/>
      <c r="G10" s="342">
        <v>956400</v>
      </c>
      <c r="H10" s="361"/>
      <c r="I10" s="363"/>
      <c r="J10" s="322"/>
      <c r="K10" s="322"/>
      <c r="L10" s="322"/>
      <c r="M10" s="322"/>
      <c r="N10" s="77"/>
    </row>
    <row r="11" ht="24.75" customHeight="1" spans="1:14">
      <c r="A11" s="340" t="s">
        <v>162</v>
      </c>
      <c r="B11" s="340" t="s">
        <v>172</v>
      </c>
      <c r="C11" s="340" t="s">
        <v>172</v>
      </c>
      <c r="D11" s="341" t="s">
        <v>173</v>
      </c>
      <c r="E11" s="345" t="s">
        <v>173</v>
      </c>
      <c r="F11" s="362"/>
      <c r="G11" s="336">
        <v>628779</v>
      </c>
      <c r="H11" s="361"/>
      <c r="I11" s="363"/>
      <c r="J11" s="322"/>
      <c r="K11" s="322"/>
      <c r="L11" s="322"/>
      <c r="M11" s="322"/>
      <c r="N11" s="77"/>
    </row>
    <row r="12" ht="24.75" customHeight="1" spans="1:14">
      <c r="A12" s="346" t="s">
        <v>174</v>
      </c>
      <c r="B12" s="346" t="s">
        <v>170</v>
      </c>
      <c r="C12" s="340" t="s">
        <v>159</v>
      </c>
      <c r="D12" s="341" t="s">
        <v>175</v>
      </c>
      <c r="E12" s="345" t="s">
        <v>176</v>
      </c>
      <c r="F12" s="360">
        <f t="shared" ref="F12:F28" si="1">G12+H12+I12+J12+K12+L12</f>
        <v>1546550</v>
      </c>
      <c r="G12" s="336">
        <v>1546550</v>
      </c>
      <c r="H12" s="363"/>
      <c r="I12" s="363"/>
      <c r="J12" s="322"/>
      <c r="K12" s="322"/>
      <c r="L12" s="322"/>
      <c r="M12" s="322"/>
      <c r="N12" s="77"/>
    </row>
    <row r="13" ht="24.75" customHeight="1" spans="1:14">
      <c r="A13" s="347">
        <v>204</v>
      </c>
      <c r="B13" s="185" t="s">
        <v>158</v>
      </c>
      <c r="C13" s="185" t="s">
        <v>172</v>
      </c>
      <c r="D13" s="185" t="s">
        <v>177</v>
      </c>
      <c r="E13" s="185" t="s">
        <v>177</v>
      </c>
      <c r="F13" s="360">
        <f t="shared" si="1"/>
        <v>460000</v>
      </c>
      <c r="G13" s="344">
        <v>460000</v>
      </c>
      <c r="H13" s="363"/>
      <c r="I13" s="363"/>
      <c r="J13" s="322"/>
      <c r="K13" s="322"/>
      <c r="L13" s="322"/>
      <c r="M13" s="322"/>
      <c r="N13" s="77"/>
    </row>
    <row r="14" ht="24.75" customHeight="1" spans="1:14">
      <c r="A14" s="347">
        <v>204</v>
      </c>
      <c r="B14" s="185" t="s">
        <v>158</v>
      </c>
      <c r="C14" s="185" t="s">
        <v>178</v>
      </c>
      <c r="D14" s="185" t="s">
        <v>179</v>
      </c>
      <c r="E14" s="185" t="s">
        <v>179</v>
      </c>
      <c r="F14" s="360">
        <f t="shared" si="1"/>
        <v>120000</v>
      </c>
      <c r="G14" s="344">
        <v>120000</v>
      </c>
      <c r="H14" s="363"/>
      <c r="I14" s="363"/>
      <c r="J14" s="322"/>
      <c r="K14" s="322"/>
      <c r="L14" s="322"/>
      <c r="M14" s="322"/>
      <c r="N14" s="77"/>
    </row>
    <row r="15" ht="24.75" customHeight="1" spans="1:14">
      <c r="A15" s="347">
        <v>204</v>
      </c>
      <c r="B15" s="185" t="s">
        <v>158</v>
      </c>
      <c r="C15" s="185" t="s">
        <v>158</v>
      </c>
      <c r="D15" s="185" t="s">
        <v>180</v>
      </c>
      <c r="E15" s="185" t="s">
        <v>180</v>
      </c>
      <c r="F15" s="360">
        <f t="shared" si="1"/>
        <v>50000</v>
      </c>
      <c r="G15" s="344">
        <v>50000</v>
      </c>
      <c r="H15" s="364"/>
      <c r="I15" s="339"/>
      <c r="J15" s="322"/>
      <c r="K15" s="322"/>
      <c r="L15" s="322"/>
      <c r="M15" s="322"/>
      <c r="N15" s="77"/>
    </row>
    <row r="16" ht="24.75" customHeight="1" spans="1:14">
      <c r="A16" s="347">
        <v>204</v>
      </c>
      <c r="B16" s="185" t="s">
        <v>158</v>
      </c>
      <c r="C16" s="185" t="s">
        <v>181</v>
      </c>
      <c r="D16" s="185" t="s">
        <v>182</v>
      </c>
      <c r="E16" s="185" t="s">
        <v>182</v>
      </c>
      <c r="F16" s="360">
        <f t="shared" si="1"/>
        <v>200000</v>
      </c>
      <c r="G16" s="344">
        <v>200000</v>
      </c>
      <c r="H16" s="364"/>
      <c r="I16" s="364"/>
      <c r="J16" s="322"/>
      <c r="K16" s="322"/>
      <c r="L16" s="322"/>
      <c r="M16" s="322"/>
      <c r="N16" s="77"/>
    </row>
    <row r="17" ht="24.75" customHeight="1" spans="1:14">
      <c r="A17" s="347">
        <v>204</v>
      </c>
      <c r="B17" s="185" t="s">
        <v>158</v>
      </c>
      <c r="C17" s="185" t="s">
        <v>178</v>
      </c>
      <c r="D17" s="185" t="s">
        <v>183</v>
      </c>
      <c r="E17" s="185" t="s">
        <v>183</v>
      </c>
      <c r="F17" s="360">
        <f t="shared" si="1"/>
        <v>510000</v>
      </c>
      <c r="G17" s="344">
        <v>510000</v>
      </c>
      <c r="H17" s="364"/>
      <c r="I17" s="339"/>
      <c r="J17" s="322"/>
      <c r="K17" s="322"/>
      <c r="L17" s="322"/>
      <c r="M17" s="322"/>
      <c r="N17" s="77"/>
    </row>
    <row r="18" ht="24.75" customHeight="1" spans="1:14">
      <c r="A18" s="347">
        <v>204</v>
      </c>
      <c r="B18" s="185" t="s">
        <v>158</v>
      </c>
      <c r="C18" s="185" t="s">
        <v>178</v>
      </c>
      <c r="D18" s="185" t="s">
        <v>184</v>
      </c>
      <c r="E18" s="185" t="s">
        <v>184</v>
      </c>
      <c r="F18" s="360">
        <f t="shared" si="1"/>
        <v>200000</v>
      </c>
      <c r="G18" s="344">
        <v>200000</v>
      </c>
      <c r="H18" s="365"/>
      <c r="I18" s="339"/>
      <c r="J18" s="322"/>
      <c r="K18" s="322"/>
      <c r="L18" s="322"/>
      <c r="M18" s="322"/>
      <c r="N18" s="77"/>
    </row>
    <row r="19" ht="24.75" customHeight="1" spans="1:14">
      <c r="A19" s="347">
        <v>204</v>
      </c>
      <c r="B19" s="185" t="s">
        <v>158</v>
      </c>
      <c r="C19" s="185" t="s">
        <v>178</v>
      </c>
      <c r="D19" s="185" t="s">
        <v>185</v>
      </c>
      <c r="E19" s="185" t="s">
        <v>185</v>
      </c>
      <c r="F19" s="360">
        <f t="shared" si="1"/>
        <v>100000</v>
      </c>
      <c r="G19" s="344">
        <v>100000</v>
      </c>
      <c r="H19" s="364"/>
      <c r="I19" s="370"/>
      <c r="J19" s="322"/>
      <c r="K19" s="322"/>
      <c r="L19" s="322"/>
      <c r="M19" s="322"/>
      <c r="N19" s="77"/>
    </row>
    <row r="20" ht="24.75" customHeight="1" spans="1:14">
      <c r="A20" s="347">
        <v>204</v>
      </c>
      <c r="B20" s="185" t="s">
        <v>158</v>
      </c>
      <c r="C20" s="185" t="s">
        <v>178</v>
      </c>
      <c r="D20" s="185" t="s">
        <v>186</v>
      </c>
      <c r="E20" s="185" t="s">
        <v>186</v>
      </c>
      <c r="F20" s="360">
        <f t="shared" si="1"/>
        <v>400000</v>
      </c>
      <c r="G20" s="344">
        <v>400000</v>
      </c>
      <c r="H20" s="364"/>
      <c r="I20" s="370"/>
      <c r="J20" s="322"/>
      <c r="K20" s="322"/>
      <c r="L20" s="322"/>
      <c r="M20" s="322"/>
      <c r="N20" s="77"/>
    </row>
    <row r="21" ht="24.75" customHeight="1" spans="1:14">
      <c r="A21" s="347">
        <v>204</v>
      </c>
      <c r="B21" s="185" t="s">
        <v>158</v>
      </c>
      <c r="C21" s="185" t="s">
        <v>172</v>
      </c>
      <c r="D21" s="185" t="s">
        <v>187</v>
      </c>
      <c r="E21" s="185" t="s">
        <v>187</v>
      </c>
      <c r="F21" s="360">
        <f t="shared" si="1"/>
        <v>100000</v>
      </c>
      <c r="G21" s="344">
        <v>100000</v>
      </c>
      <c r="H21" s="364"/>
      <c r="I21" s="370"/>
      <c r="J21" s="322"/>
      <c r="K21" s="322"/>
      <c r="L21" s="322"/>
      <c r="M21" s="322"/>
      <c r="N21" s="77"/>
    </row>
    <row r="22" ht="24.75" customHeight="1" spans="1:14">
      <c r="A22" s="347">
        <v>204</v>
      </c>
      <c r="B22" s="185" t="s">
        <v>158</v>
      </c>
      <c r="C22" s="185" t="s">
        <v>158</v>
      </c>
      <c r="D22" s="185" t="s">
        <v>188</v>
      </c>
      <c r="E22" s="185" t="s">
        <v>188</v>
      </c>
      <c r="F22" s="360">
        <f t="shared" si="1"/>
        <v>100000</v>
      </c>
      <c r="G22" s="344">
        <v>100000</v>
      </c>
      <c r="H22" s="364"/>
      <c r="I22" s="370"/>
      <c r="J22" s="322"/>
      <c r="K22" s="322"/>
      <c r="L22" s="322"/>
      <c r="M22" s="322"/>
      <c r="N22" s="77"/>
    </row>
    <row r="23" ht="24.75" customHeight="1" spans="1:14">
      <c r="A23" s="348" t="s">
        <v>157</v>
      </c>
      <c r="B23" s="348" t="s">
        <v>158</v>
      </c>
      <c r="C23" s="348" t="s">
        <v>178</v>
      </c>
      <c r="D23" s="349" t="s">
        <v>189</v>
      </c>
      <c r="E23" s="349" t="s">
        <v>189</v>
      </c>
      <c r="F23" s="360">
        <f t="shared" si="1"/>
        <v>480000</v>
      </c>
      <c r="G23" s="344">
        <v>480000</v>
      </c>
      <c r="H23" s="364"/>
      <c r="I23" s="370"/>
      <c r="J23" s="322"/>
      <c r="K23" s="322"/>
      <c r="L23" s="322"/>
      <c r="M23" s="322"/>
      <c r="N23" s="77"/>
    </row>
    <row r="24" ht="24.75" customHeight="1" spans="1:14">
      <c r="A24" s="348"/>
      <c r="B24" s="348"/>
      <c r="C24" s="348"/>
      <c r="D24" s="349"/>
      <c r="E24" s="366"/>
      <c r="F24" s="360">
        <f t="shared" si="1"/>
        <v>0</v>
      </c>
      <c r="G24" s="365"/>
      <c r="H24" s="364"/>
      <c r="I24" s="370"/>
      <c r="J24" s="371"/>
      <c r="K24" s="371"/>
      <c r="L24" s="371"/>
      <c r="M24" s="371"/>
      <c r="N24" s="77"/>
    </row>
    <row r="25" ht="24.75" customHeight="1" spans="1:14">
      <c r="A25" s="348"/>
      <c r="B25" s="348"/>
      <c r="C25" s="348"/>
      <c r="D25" s="349"/>
      <c r="E25" s="366"/>
      <c r="F25" s="360">
        <f t="shared" si="1"/>
        <v>0</v>
      </c>
      <c r="G25" s="365"/>
      <c r="H25" s="365"/>
      <c r="I25" s="370"/>
      <c r="J25" s="371"/>
      <c r="K25" s="371"/>
      <c r="L25" s="371"/>
      <c r="M25" s="371"/>
      <c r="N25" s="77"/>
    </row>
    <row r="26" ht="24.75" customHeight="1" spans="1:14">
      <c r="A26" s="348"/>
      <c r="B26" s="348"/>
      <c r="C26" s="348"/>
      <c r="D26" s="349"/>
      <c r="E26" s="366"/>
      <c r="F26" s="360">
        <f t="shared" si="1"/>
        <v>0</v>
      </c>
      <c r="G26" s="365"/>
      <c r="H26" s="365"/>
      <c r="I26" s="370"/>
      <c r="J26" s="371"/>
      <c r="K26" s="371"/>
      <c r="L26" s="371"/>
      <c r="M26" s="371"/>
      <c r="N26" s="77"/>
    </row>
    <row r="27" ht="24.75" customHeight="1" spans="1:14">
      <c r="A27" s="348"/>
      <c r="B27" s="348"/>
      <c r="C27" s="348"/>
      <c r="D27" s="349"/>
      <c r="E27" s="366"/>
      <c r="F27" s="360">
        <f t="shared" si="1"/>
        <v>0</v>
      </c>
      <c r="G27" s="365"/>
      <c r="H27" s="365"/>
      <c r="I27" s="370"/>
      <c r="J27" s="371"/>
      <c r="K27" s="371"/>
      <c r="L27" s="371"/>
      <c r="M27" s="371"/>
      <c r="N27" s="77"/>
    </row>
    <row r="28" ht="24.75" customHeight="1" spans="1:14">
      <c r="A28" s="348"/>
      <c r="B28" s="348"/>
      <c r="C28" s="348"/>
      <c r="D28" s="349"/>
      <c r="E28" s="366"/>
      <c r="F28" s="360">
        <f t="shared" si="1"/>
        <v>0</v>
      </c>
      <c r="G28" s="365"/>
      <c r="H28" s="365"/>
      <c r="I28" s="370"/>
      <c r="J28" s="371"/>
      <c r="K28" s="371"/>
      <c r="L28" s="371"/>
      <c r="M28" s="371"/>
      <c r="N28" s="77"/>
    </row>
  </sheetData>
  <sheetProtection password="CECB" sheet="1" formatCells="0" formatColumns="0" formatRows="0" insertRows="0" insertColumns="0" insertHyperlinks="0" deleteColumns="0" deleteRows="0" sort="0" autoFilter="0" pivotTable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1.01" bottom="0.59" header="0" footer="0"/>
  <pageSetup paperSize="9" scale="90" orientation="landscape" horizontalDpi="600" vertic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showZeros="0" zoomScaleSheetLayoutView="60" workbookViewId="0">
      <pane xSplit="5" ySplit="5" topLeftCell="F6" activePane="bottomRight" state="frozen"/>
      <selection/>
      <selection pane="topRight"/>
      <selection pane="bottomLeft"/>
      <selection pane="bottomRight" activeCell="H12" sqref="H12"/>
    </sheetView>
  </sheetViews>
  <sheetFormatPr defaultColWidth="9.16666666666667" defaultRowHeight="11.25"/>
  <cols>
    <col min="1" max="1" width="6.83333333333333" style="76" customWidth="1"/>
    <col min="2" max="2" width="7.66666666666667" style="76" customWidth="1"/>
    <col min="3" max="3" width="8" style="76" customWidth="1"/>
    <col min="4" max="4" width="23" style="76" customWidth="1"/>
    <col min="5" max="5" width="27" style="76" customWidth="1"/>
    <col min="6" max="6" width="19.6666666666667" style="76" customWidth="1"/>
    <col min="7" max="7" width="21.6666666666667" style="76" customWidth="1"/>
    <col min="8" max="8" width="17" style="76" customWidth="1"/>
    <col min="9" max="9" width="18.5" style="76" customWidth="1"/>
    <col min="10" max="11" width="21.6666666666667" style="76" customWidth="1"/>
    <col min="12" max="16384" width="9.16666666666667" style="76"/>
  </cols>
  <sheetData>
    <row r="1" ht="17.25" customHeight="1" spans="1:1">
      <c r="A1" s="76" t="s">
        <v>190</v>
      </c>
    </row>
    <row r="2" ht="30.75" customHeight="1" spans="1:11">
      <c r="A2" s="210" t="s">
        <v>191</v>
      </c>
      <c r="B2" s="210"/>
      <c r="C2" s="210"/>
      <c r="D2" s="210"/>
      <c r="E2" s="210"/>
      <c r="F2" s="210"/>
      <c r="G2" s="210"/>
      <c r="H2" s="210"/>
      <c r="I2" s="210"/>
      <c r="J2" s="210"/>
      <c r="K2" s="210"/>
    </row>
    <row r="3" s="208" customFormat="1" ht="26.25" customHeight="1" spans="1:11">
      <c r="A3" s="211" t="s">
        <v>142</v>
      </c>
      <c r="B3" s="212"/>
      <c r="C3" s="212"/>
      <c r="D3" s="212"/>
      <c r="E3" s="213"/>
      <c r="F3" s="214"/>
      <c r="G3" s="214"/>
      <c r="H3" s="215"/>
      <c r="J3" s="350" t="s">
        <v>52</v>
      </c>
      <c r="K3" s="350"/>
    </row>
    <row r="4" s="208" customFormat="1" ht="47.25" customHeight="1" spans="1:11">
      <c r="A4" s="216" t="s">
        <v>143</v>
      </c>
      <c r="B4" s="216"/>
      <c r="C4" s="217"/>
      <c r="D4" s="217" t="s">
        <v>144</v>
      </c>
      <c r="E4" s="218" t="s">
        <v>145</v>
      </c>
      <c r="F4" s="216" t="s">
        <v>146</v>
      </c>
      <c r="G4" s="216" t="s">
        <v>192</v>
      </c>
      <c r="H4" s="216" t="s">
        <v>193</v>
      </c>
      <c r="I4" s="216" t="s">
        <v>194</v>
      </c>
      <c r="J4" s="216" t="s">
        <v>195</v>
      </c>
      <c r="K4" s="216" t="s">
        <v>196</v>
      </c>
    </row>
    <row r="5" s="208" customFormat="1" ht="41.25" customHeight="1" spans="1:11">
      <c r="A5" s="219" t="s">
        <v>153</v>
      </c>
      <c r="B5" s="219" t="s">
        <v>154</v>
      </c>
      <c r="C5" s="220" t="s">
        <v>155</v>
      </c>
      <c r="D5" s="217"/>
      <c r="E5" s="221"/>
      <c r="F5" s="216"/>
      <c r="G5" s="216"/>
      <c r="H5" s="216"/>
      <c r="I5" s="216"/>
      <c r="J5" s="216"/>
      <c r="K5" s="216"/>
    </row>
    <row r="6" ht="27.75" customHeight="1" spans="1:11">
      <c r="A6" s="223" t="s">
        <v>156</v>
      </c>
      <c r="B6" s="223" t="s">
        <v>156</v>
      </c>
      <c r="C6" s="223" t="s">
        <v>156</v>
      </c>
      <c r="D6" s="224" t="s">
        <v>156</v>
      </c>
      <c r="E6" s="225" t="s">
        <v>197</v>
      </c>
      <c r="F6" s="330">
        <f>G6+H6+I6+J6+K6</f>
        <v>12565571</v>
      </c>
      <c r="G6" s="331">
        <f>SUM(G7:G23)</f>
        <v>9845571</v>
      </c>
      <c r="H6" s="331">
        <f>SUM(H7:H23)</f>
        <v>2720000</v>
      </c>
      <c r="I6" s="331">
        <f>SUM(I7:I23)</f>
        <v>0</v>
      </c>
      <c r="J6" s="331">
        <f>SUM(J7:J23)</f>
        <v>0</v>
      </c>
      <c r="K6" s="331">
        <f>SUM(K7:K23)</f>
        <v>0</v>
      </c>
    </row>
    <row r="7" s="209" customFormat="1" ht="39.95" customHeight="1" spans="1:11">
      <c r="A7" s="332" t="s">
        <v>157</v>
      </c>
      <c r="B7" s="332" t="s">
        <v>158</v>
      </c>
      <c r="C7" s="332" t="s">
        <v>159</v>
      </c>
      <c r="D7" s="333" t="s">
        <v>160</v>
      </c>
      <c r="E7" s="334" t="s">
        <v>161</v>
      </c>
      <c r="F7" s="335">
        <f>G7+H7+I7+J7+K7+L7</f>
        <v>6287788</v>
      </c>
      <c r="G7" s="336">
        <v>6287788</v>
      </c>
      <c r="H7" s="337"/>
      <c r="I7" s="337"/>
      <c r="J7" s="337"/>
      <c r="K7" s="337"/>
    </row>
    <row r="8" ht="39.95" customHeight="1" spans="1:11">
      <c r="A8" s="338" t="s">
        <v>162</v>
      </c>
      <c r="B8" s="338" t="s">
        <v>163</v>
      </c>
      <c r="C8" s="338" t="s">
        <v>159</v>
      </c>
      <c r="D8" s="338" t="s">
        <v>164</v>
      </c>
      <c r="E8" s="338" t="s">
        <v>165</v>
      </c>
      <c r="F8" s="335">
        <f>G8+H8+I8+J8+K8+L8</f>
        <v>19584</v>
      </c>
      <c r="G8" s="339">
        <v>19584</v>
      </c>
      <c r="H8" s="337"/>
      <c r="I8" s="337"/>
      <c r="J8" s="337"/>
      <c r="K8" s="337"/>
    </row>
    <row r="9" ht="39.95" customHeight="1" spans="1:11">
      <c r="A9" s="340" t="s">
        <v>166</v>
      </c>
      <c r="B9" s="340" t="s">
        <v>167</v>
      </c>
      <c r="C9" s="340" t="s">
        <v>159</v>
      </c>
      <c r="D9" s="341" t="s">
        <v>168</v>
      </c>
      <c r="E9" s="341" t="s">
        <v>169</v>
      </c>
      <c r="F9" s="335">
        <v>406470</v>
      </c>
      <c r="G9" s="335">
        <v>406470</v>
      </c>
      <c r="H9" s="337"/>
      <c r="I9" s="337"/>
      <c r="J9" s="337"/>
      <c r="K9" s="337"/>
    </row>
    <row r="10" ht="39.95" customHeight="1" spans="1:11">
      <c r="A10" s="342">
        <v>221</v>
      </c>
      <c r="B10" s="343" t="s">
        <v>170</v>
      </c>
      <c r="C10" s="343" t="s">
        <v>159</v>
      </c>
      <c r="D10" s="342" t="s">
        <v>171</v>
      </c>
      <c r="E10" s="342" t="s">
        <v>171</v>
      </c>
      <c r="F10" s="344">
        <v>956400</v>
      </c>
      <c r="G10" s="342">
        <v>956400</v>
      </c>
      <c r="I10" s="337"/>
      <c r="J10" s="337"/>
      <c r="K10" s="337"/>
    </row>
    <row r="11" ht="39.95" customHeight="1" spans="1:11">
      <c r="A11" s="340" t="s">
        <v>162</v>
      </c>
      <c r="B11" s="340" t="s">
        <v>172</v>
      </c>
      <c r="C11" s="340" t="s">
        <v>172</v>
      </c>
      <c r="D11" s="341" t="s">
        <v>173</v>
      </c>
      <c r="E11" s="345" t="s">
        <v>173</v>
      </c>
      <c r="F11" s="344">
        <v>628779</v>
      </c>
      <c r="G11" s="336">
        <v>628779</v>
      </c>
      <c r="I11" s="337"/>
      <c r="J11" s="337"/>
      <c r="K11" s="337"/>
    </row>
    <row r="12" ht="39.95" customHeight="1" spans="1:11">
      <c r="A12" s="346" t="s">
        <v>174</v>
      </c>
      <c r="B12" s="346" t="s">
        <v>170</v>
      </c>
      <c r="C12" s="340" t="s">
        <v>159</v>
      </c>
      <c r="D12" s="341" t="s">
        <v>175</v>
      </c>
      <c r="E12" s="345" t="s">
        <v>176</v>
      </c>
      <c r="F12" s="336">
        <v>1546550</v>
      </c>
      <c r="G12" s="336">
        <v>1546550</v>
      </c>
      <c r="I12" s="337"/>
      <c r="J12" s="337"/>
      <c r="K12" s="337"/>
    </row>
    <row r="13" ht="39.95" customHeight="1" spans="1:11">
      <c r="A13" s="347">
        <v>204</v>
      </c>
      <c r="B13" s="185" t="s">
        <v>158</v>
      </c>
      <c r="C13" s="185" t="s">
        <v>172</v>
      </c>
      <c r="D13" s="185" t="s">
        <v>177</v>
      </c>
      <c r="E13" s="185" t="s">
        <v>177</v>
      </c>
      <c r="F13" s="344">
        <v>460000</v>
      </c>
      <c r="G13" s="344"/>
      <c r="H13" s="344">
        <v>460000</v>
      </c>
      <c r="I13" s="337"/>
      <c r="J13" s="337"/>
      <c r="K13" s="337"/>
    </row>
    <row r="14" ht="39.95" customHeight="1" spans="1:11">
      <c r="A14" s="347">
        <v>204</v>
      </c>
      <c r="B14" s="185" t="s">
        <v>158</v>
      </c>
      <c r="C14" s="185" t="s">
        <v>178</v>
      </c>
      <c r="D14" s="185" t="s">
        <v>179</v>
      </c>
      <c r="E14" s="185" t="s">
        <v>179</v>
      </c>
      <c r="F14" s="344">
        <v>120000</v>
      </c>
      <c r="G14" s="344"/>
      <c r="H14" s="344">
        <v>120000</v>
      </c>
      <c r="I14" s="337"/>
      <c r="J14" s="337"/>
      <c r="K14" s="337"/>
    </row>
    <row r="15" ht="39.95" customHeight="1" spans="1:11">
      <c r="A15" s="347">
        <v>204</v>
      </c>
      <c r="B15" s="185" t="s">
        <v>158</v>
      </c>
      <c r="C15" s="185" t="s">
        <v>158</v>
      </c>
      <c r="D15" s="185" t="s">
        <v>180</v>
      </c>
      <c r="E15" s="185" t="s">
        <v>180</v>
      </c>
      <c r="F15" s="344">
        <v>50000</v>
      </c>
      <c r="G15" s="344"/>
      <c r="H15" s="344">
        <v>50000</v>
      </c>
      <c r="I15" s="337"/>
      <c r="J15" s="337"/>
      <c r="K15" s="337"/>
    </row>
    <row r="16" ht="39.95" customHeight="1" spans="1:11">
      <c r="A16" s="347">
        <v>204</v>
      </c>
      <c r="B16" s="185" t="s">
        <v>158</v>
      </c>
      <c r="C16" s="185" t="s">
        <v>181</v>
      </c>
      <c r="D16" s="185" t="s">
        <v>182</v>
      </c>
      <c r="E16" s="185" t="s">
        <v>182</v>
      </c>
      <c r="F16" s="344">
        <v>200000</v>
      </c>
      <c r="G16" s="344"/>
      <c r="H16" s="344">
        <v>200000</v>
      </c>
      <c r="I16" s="337"/>
      <c r="J16" s="337"/>
      <c r="K16" s="337"/>
    </row>
    <row r="17" ht="39.95" customHeight="1" spans="1:11">
      <c r="A17" s="347">
        <v>204</v>
      </c>
      <c r="B17" s="185" t="s">
        <v>158</v>
      </c>
      <c r="C17" s="185" t="s">
        <v>178</v>
      </c>
      <c r="D17" s="185" t="s">
        <v>183</v>
      </c>
      <c r="E17" s="185" t="s">
        <v>183</v>
      </c>
      <c r="F17" s="344">
        <v>510000</v>
      </c>
      <c r="G17" s="344"/>
      <c r="H17" s="344">
        <v>510000</v>
      </c>
      <c r="I17" s="337"/>
      <c r="J17" s="337"/>
      <c r="K17" s="337"/>
    </row>
    <row r="18" ht="39.95" customHeight="1" spans="1:11">
      <c r="A18" s="347">
        <v>204</v>
      </c>
      <c r="B18" s="185" t="s">
        <v>158</v>
      </c>
      <c r="C18" s="185" t="s">
        <v>178</v>
      </c>
      <c r="D18" s="185" t="s">
        <v>184</v>
      </c>
      <c r="E18" s="185" t="s">
        <v>184</v>
      </c>
      <c r="F18" s="344">
        <v>200000</v>
      </c>
      <c r="G18" s="344"/>
      <c r="H18" s="344">
        <v>200000</v>
      </c>
      <c r="I18" s="337"/>
      <c r="J18" s="337"/>
      <c r="K18" s="337"/>
    </row>
    <row r="19" ht="39.95" customHeight="1" spans="1:11">
      <c r="A19" s="347">
        <v>204</v>
      </c>
      <c r="B19" s="185" t="s">
        <v>158</v>
      </c>
      <c r="C19" s="185" t="s">
        <v>178</v>
      </c>
      <c r="D19" s="185" t="s">
        <v>185</v>
      </c>
      <c r="E19" s="185" t="s">
        <v>185</v>
      </c>
      <c r="F19" s="344">
        <v>100000</v>
      </c>
      <c r="G19" s="344"/>
      <c r="H19" s="344">
        <v>100000</v>
      </c>
      <c r="I19" s="337"/>
      <c r="J19" s="337"/>
      <c r="K19" s="337"/>
    </row>
    <row r="20" ht="39.95" customHeight="1" spans="1:11">
      <c r="A20" s="347">
        <v>204</v>
      </c>
      <c r="B20" s="185" t="s">
        <v>158</v>
      </c>
      <c r="C20" s="185" t="s">
        <v>178</v>
      </c>
      <c r="D20" s="185" t="s">
        <v>186</v>
      </c>
      <c r="E20" s="185" t="s">
        <v>186</v>
      </c>
      <c r="F20" s="344">
        <v>400000</v>
      </c>
      <c r="G20" s="335"/>
      <c r="H20" s="344">
        <v>400000</v>
      </c>
      <c r="I20" s="337"/>
      <c r="J20" s="337"/>
      <c r="K20" s="337"/>
    </row>
    <row r="21" ht="39.95" customHeight="1" spans="1:11">
      <c r="A21" s="347">
        <v>204</v>
      </c>
      <c r="B21" s="185" t="s">
        <v>158</v>
      </c>
      <c r="C21" s="185" t="s">
        <v>172</v>
      </c>
      <c r="D21" s="185" t="s">
        <v>187</v>
      </c>
      <c r="E21" s="185" t="s">
        <v>187</v>
      </c>
      <c r="F21" s="344">
        <v>100000</v>
      </c>
      <c r="G21" s="337"/>
      <c r="H21" s="344">
        <v>100000</v>
      </c>
      <c r="I21" s="337"/>
      <c r="J21" s="337"/>
      <c r="K21" s="337"/>
    </row>
    <row r="22" ht="39.95" customHeight="1" spans="1:11">
      <c r="A22" s="347">
        <v>204</v>
      </c>
      <c r="B22" s="185" t="s">
        <v>158</v>
      </c>
      <c r="C22" s="185" t="s">
        <v>158</v>
      </c>
      <c r="D22" s="185" t="s">
        <v>188</v>
      </c>
      <c r="E22" s="185" t="s">
        <v>188</v>
      </c>
      <c r="F22" s="344">
        <v>100000</v>
      </c>
      <c r="G22" s="337"/>
      <c r="H22" s="344">
        <v>100000</v>
      </c>
      <c r="I22" s="337"/>
      <c r="J22" s="337"/>
      <c r="K22" s="337"/>
    </row>
    <row r="23" ht="39.95" customHeight="1" spans="1:11">
      <c r="A23" s="348" t="s">
        <v>157</v>
      </c>
      <c r="B23" s="348" t="s">
        <v>158</v>
      </c>
      <c r="C23" s="348" t="s">
        <v>178</v>
      </c>
      <c r="D23" s="349" t="s">
        <v>189</v>
      </c>
      <c r="E23" s="349" t="s">
        <v>189</v>
      </c>
      <c r="F23" s="335">
        <v>480000</v>
      </c>
      <c r="G23" s="337"/>
      <c r="H23" s="335">
        <v>480000</v>
      </c>
      <c r="I23" s="337"/>
      <c r="J23" s="337"/>
      <c r="K23" s="337"/>
    </row>
  </sheetData>
  <sheetProtection password="CECB" sheet="1" formatCells="0" formatColumns="0" formatRows="0" insertRows="0" insertColumns="0" insertHyperlinks="0" deleteColumns="0" deleteRows="0" sort="0" autoFilter="0" pivotTables="0"/>
  <mergeCells count="12">
    <mergeCell ref="A2:K2"/>
    <mergeCell ref="A3:D3"/>
    <mergeCell ref="J3:K3"/>
    <mergeCell ref="A4:C4"/>
    <mergeCell ref="D4:D5"/>
    <mergeCell ref="E4:E5"/>
    <mergeCell ref="F4:F5"/>
    <mergeCell ref="G4:G5"/>
    <mergeCell ref="H4:H5"/>
    <mergeCell ref="I4:I5"/>
    <mergeCell ref="J4:J5"/>
    <mergeCell ref="K4:K5"/>
  </mergeCells>
  <printOptions horizontalCentered="1" verticalCentered="1"/>
  <pageMargins left="0.75" right="0.75" top="0.98" bottom="0.98" header="0.51" footer="0.51"/>
  <pageSetup paperSize="9" scale="70" orientation="landscape" horizontalDpi="600" vertic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6"/>
  <sheetViews>
    <sheetView showGridLines="0" showZeros="0" zoomScaleSheetLayoutView="60" workbookViewId="0">
      <pane xSplit="1" ySplit="5" topLeftCell="B6" activePane="bottomRight" state="frozen"/>
      <selection/>
      <selection pane="topRight"/>
      <selection pane="bottomLeft"/>
      <selection pane="bottomRight" activeCell="H11" sqref="H11"/>
    </sheetView>
  </sheetViews>
  <sheetFormatPr defaultColWidth="9.16666666666667" defaultRowHeight="12.75" customHeight="1"/>
  <cols>
    <col min="1" max="1" width="60" style="95" customWidth="1"/>
    <col min="2" max="2" width="17" style="95" customWidth="1"/>
    <col min="3" max="3" width="41.8333333333333" style="95" customWidth="1"/>
    <col min="4" max="6" width="17" style="95" customWidth="1"/>
    <col min="7" max="16384" width="9.16666666666667" style="95"/>
  </cols>
  <sheetData>
    <row r="1" ht="21" customHeight="1" spans="1:254">
      <c r="A1" s="6" t="s">
        <v>198</v>
      </c>
      <c r="B1" s="6"/>
      <c r="C1" s="6"/>
      <c r="D1" s="6"/>
      <c r="E1" s="77"/>
      <c r="F1" s="77"/>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c r="CJ1" s="77"/>
      <c r="CK1" s="77"/>
      <c r="CL1" s="77"/>
      <c r="CM1" s="77"/>
      <c r="CN1" s="77"/>
      <c r="CO1" s="77"/>
      <c r="CP1" s="77"/>
      <c r="CQ1" s="77"/>
      <c r="CR1" s="77"/>
      <c r="CS1" s="77"/>
      <c r="CT1" s="77"/>
      <c r="CU1" s="77"/>
      <c r="CV1" s="77"/>
      <c r="CW1" s="77"/>
      <c r="CX1" s="77"/>
      <c r="CY1" s="77"/>
      <c r="CZ1" s="77"/>
      <c r="DA1" s="77"/>
      <c r="DB1" s="77"/>
      <c r="DC1" s="77"/>
      <c r="DD1" s="77"/>
      <c r="DE1" s="77"/>
      <c r="DF1" s="77"/>
      <c r="DG1" s="77"/>
      <c r="DH1" s="77"/>
      <c r="DI1" s="77"/>
      <c r="DJ1" s="77"/>
      <c r="DK1" s="77"/>
      <c r="DL1" s="77"/>
      <c r="DM1" s="77"/>
      <c r="DN1" s="77"/>
      <c r="DO1" s="77"/>
      <c r="DP1" s="77"/>
      <c r="DQ1" s="77"/>
      <c r="DR1" s="77"/>
      <c r="DS1" s="77"/>
      <c r="DT1" s="77"/>
      <c r="DU1" s="77"/>
      <c r="DV1" s="77"/>
      <c r="DW1" s="77"/>
      <c r="DX1" s="77"/>
      <c r="DY1" s="77"/>
      <c r="DZ1" s="77"/>
      <c r="EA1" s="77"/>
      <c r="EB1" s="77"/>
      <c r="EC1" s="77"/>
      <c r="ED1" s="77"/>
      <c r="EE1" s="77"/>
      <c r="EF1" s="77"/>
      <c r="EG1" s="77"/>
      <c r="EH1" s="77"/>
      <c r="EI1" s="77"/>
      <c r="EJ1" s="77"/>
      <c r="EK1" s="77"/>
      <c r="EL1" s="77"/>
      <c r="EM1" s="77"/>
      <c r="EN1" s="77"/>
      <c r="EO1" s="77"/>
      <c r="EP1" s="77"/>
      <c r="EQ1" s="77"/>
      <c r="ER1" s="77"/>
      <c r="ES1" s="77"/>
      <c r="ET1" s="77"/>
      <c r="EU1" s="77"/>
      <c r="EV1" s="77"/>
      <c r="EW1" s="77"/>
      <c r="EX1" s="77"/>
      <c r="EY1" s="77"/>
      <c r="EZ1" s="77"/>
      <c r="FA1" s="77"/>
      <c r="FB1" s="77"/>
      <c r="FC1" s="77"/>
      <c r="FD1" s="77"/>
      <c r="FE1" s="77"/>
      <c r="FF1" s="77"/>
      <c r="FG1" s="77"/>
      <c r="FH1" s="77"/>
      <c r="FI1" s="77"/>
      <c r="FJ1" s="77"/>
      <c r="FK1" s="77"/>
      <c r="FL1" s="77"/>
      <c r="FM1" s="77"/>
      <c r="FN1" s="77"/>
      <c r="FO1" s="77"/>
      <c r="FP1" s="77"/>
      <c r="FQ1" s="77"/>
      <c r="FR1" s="77"/>
      <c r="FS1" s="77"/>
      <c r="FT1" s="77"/>
      <c r="FU1" s="77"/>
      <c r="FV1" s="77"/>
      <c r="FW1" s="77"/>
      <c r="FX1" s="77"/>
      <c r="FY1" s="77"/>
      <c r="FZ1" s="77"/>
      <c r="GA1" s="77"/>
      <c r="GB1" s="77"/>
      <c r="GC1" s="77"/>
      <c r="GD1" s="77"/>
      <c r="GE1" s="77"/>
      <c r="GF1" s="77"/>
      <c r="GG1" s="77"/>
      <c r="GH1" s="77"/>
      <c r="GI1" s="77"/>
      <c r="GJ1" s="77"/>
      <c r="GK1" s="77"/>
      <c r="GL1" s="77"/>
      <c r="GM1" s="77"/>
      <c r="GN1" s="77"/>
      <c r="GO1" s="77"/>
      <c r="GP1" s="77"/>
      <c r="GQ1" s="77"/>
      <c r="GR1" s="77"/>
      <c r="GS1" s="77"/>
      <c r="GT1" s="77"/>
      <c r="GU1" s="77"/>
      <c r="GV1" s="77"/>
      <c r="GW1" s="77"/>
      <c r="GX1" s="77"/>
      <c r="GY1" s="77"/>
      <c r="GZ1" s="77"/>
      <c r="HA1" s="77"/>
      <c r="HB1" s="77"/>
      <c r="HC1" s="77"/>
      <c r="HD1" s="77"/>
      <c r="HE1" s="77"/>
      <c r="HF1" s="77"/>
      <c r="HG1" s="77"/>
      <c r="HH1" s="77"/>
      <c r="HI1" s="77"/>
      <c r="HJ1" s="77"/>
      <c r="HK1" s="77"/>
      <c r="HL1" s="77"/>
      <c r="HM1" s="77"/>
      <c r="HN1" s="77"/>
      <c r="HO1" s="77"/>
      <c r="HP1" s="77"/>
      <c r="HQ1" s="77"/>
      <c r="HR1" s="77"/>
      <c r="HS1" s="77"/>
      <c r="HT1" s="77"/>
      <c r="HU1" s="77"/>
      <c r="HV1" s="77"/>
      <c r="HW1" s="77"/>
      <c r="HX1" s="77"/>
      <c r="HY1" s="77"/>
      <c r="HZ1" s="77"/>
      <c r="IA1" s="77"/>
      <c r="IB1" s="77"/>
      <c r="IC1" s="77"/>
      <c r="ID1" s="77"/>
      <c r="IE1" s="77"/>
      <c r="IF1" s="77"/>
      <c r="IG1" s="77"/>
      <c r="IH1" s="77"/>
      <c r="II1" s="77"/>
      <c r="IJ1" s="77"/>
      <c r="IK1" s="77"/>
      <c r="IL1" s="77"/>
      <c r="IM1" s="77"/>
      <c r="IN1" s="77"/>
      <c r="IO1" s="77"/>
      <c r="IP1" s="77"/>
      <c r="IQ1" s="77"/>
      <c r="IR1" s="77"/>
      <c r="IS1" s="77"/>
      <c r="IT1" s="77"/>
    </row>
    <row r="2" ht="21" customHeight="1" spans="1:254">
      <c r="A2" s="78" t="s">
        <v>199</v>
      </c>
      <c r="B2" s="78"/>
      <c r="C2" s="78"/>
      <c r="D2" s="78"/>
      <c r="E2" s="78"/>
      <c r="F2" s="78"/>
      <c r="G2" s="79"/>
      <c r="H2" s="77"/>
      <c r="I2" s="77"/>
      <c r="J2" s="77"/>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c r="BA2" s="77"/>
      <c r="BB2" s="77"/>
      <c r="BC2" s="77"/>
      <c r="BD2" s="77"/>
      <c r="BE2" s="77"/>
      <c r="BF2" s="77"/>
      <c r="BG2" s="77"/>
      <c r="BH2" s="77"/>
      <c r="BI2" s="77"/>
      <c r="BJ2" s="77"/>
      <c r="BK2" s="77"/>
      <c r="BL2" s="77"/>
      <c r="BM2" s="77"/>
      <c r="BN2" s="77"/>
      <c r="BO2" s="77"/>
      <c r="BP2" s="77"/>
      <c r="BQ2" s="77"/>
      <c r="BR2" s="77"/>
      <c r="BS2" s="77"/>
      <c r="BT2" s="77"/>
      <c r="BU2" s="77"/>
      <c r="BV2" s="77"/>
      <c r="BW2" s="77"/>
      <c r="BX2" s="77"/>
      <c r="BY2" s="77"/>
      <c r="BZ2" s="77"/>
      <c r="CA2" s="77"/>
      <c r="CB2" s="77"/>
      <c r="CC2" s="77"/>
      <c r="CD2" s="77"/>
      <c r="CE2" s="77"/>
      <c r="CF2" s="77"/>
      <c r="CG2" s="77"/>
      <c r="CH2" s="77"/>
      <c r="CI2" s="77"/>
      <c r="CJ2" s="77"/>
      <c r="CK2" s="77"/>
      <c r="CL2" s="77"/>
      <c r="CM2" s="77"/>
      <c r="CN2" s="77"/>
      <c r="CO2" s="77"/>
      <c r="CP2" s="77"/>
      <c r="CQ2" s="77"/>
      <c r="CR2" s="77"/>
      <c r="CS2" s="77"/>
      <c r="CT2" s="77"/>
      <c r="CU2" s="77"/>
      <c r="CV2" s="77"/>
      <c r="CW2" s="77"/>
      <c r="CX2" s="77"/>
      <c r="CY2" s="77"/>
      <c r="CZ2" s="77"/>
      <c r="DA2" s="77"/>
      <c r="DB2" s="77"/>
      <c r="DC2" s="77"/>
      <c r="DD2" s="77"/>
      <c r="DE2" s="77"/>
      <c r="DF2" s="77"/>
      <c r="DG2" s="77"/>
      <c r="DH2" s="77"/>
      <c r="DI2" s="77"/>
      <c r="DJ2" s="77"/>
      <c r="DK2" s="77"/>
      <c r="DL2" s="77"/>
      <c r="DM2" s="77"/>
      <c r="DN2" s="77"/>
      <c r="DO2" s="77"/>
      <c r="DP2" s="77"/>
      <c r="DQ2" s="77"/>
      <c r="DR2" s="77"/>
      <c r="DS2" s="77"/>
      <c r="DT2" s="77"/>
      <c r="DU2" s="77"/>
      <c r="DV2" s="77"/>
      <c r="DW2" s="77"/>
      <c r="DX2" s="77"/>
      <c r="DY2" s="77"/>
      <c r="DZ2" s="77"/>
      <c r="EA2" s="77"/>
      <c r="EB2" s="77"/>
      <c r="EC2" s="77"/>
      <c r="ED2" s="77"/>
      <c r="EE2" s="77"/>
      <c r="EF2" s="77"/>
      <c r="EG2" s="77"/>
      <c r="EH2" s="77"/>
      <c r="EI2" s="77"/>
      <c r="EJ2" s="77"/>
      <c r="EK2" s="77"/>
      <c r="EL2" s="77"/>
      <c r="EM2" s="77"/>
      <c r="EN2" s="77"/>
      <c r="EO2" s="77"/>
      <c r="EP2" s="77"/>
      <c r="EQ2" s="77"/>
      <c r="ER2" s="77"/>
      <c r="ES2" s="77"/>
      <c r="ET2" s="77"/>
      <c r="EU2" s="77"/>
      <c r="EV2" s="77"/>
      <c r="EW2" s="77"/>
      <c r="EX2" s="77"/>
      <c r="EY2" s="77"/>
      <c r="EZ2" s="77"/>
      <c r="FA2" s="77"/>
      <c r="FB2" s="77"/>
      <c r="FC2" s="77"/>
      <c r="FD2" s="77"/>
      <c r="FE2" s="77"/>
      <c r="FF2" s="77"/>
      <c r="FG2" s="77"/>
      <c r="FH2" s="77"/>
      <c r="FI2" s="77"/>
      <c r="FJ2" s="77"/>
      <c r="FK2" s="77"/>
      <c r="FL2" s="77"/>
      <c r="FM2" s="77"/>
      <c r="FN2" s="77"/>
      <c r="FO2" s="77"/>
      <c r="FP2" s="77"/>
      <c r="FQ2" s="77"/>
      <c r="FR2" s="77"/>
      <c r="FS2" s="77"/>
      <c r="FT2" s="77"/>
      <c r="FU2" s="77"/>
      <c r="FV2" s="77"/>
      <c r="FW2" s="77"/>
      <c r="FX2" s="77"/>
      <c r="FY2" s="77"/>
      <c r="FZ2" s="77"/>
      <c r="GA2" s="77"/>
      <c r="GB2" s="77"/>
      <c r="GC2" s="77"/>
      <c r="GD2" s="77"/>
      <c r="GE2" s="77"/>
      <c r="GF2" s="77"/>
      <c r="GG2" s="77"/>
      <c r="GH2" s="77"/>
      <c r="GI2" s="77"/>
      <c r="GJ2" s="77"/>
      <c r="GK2" s="77"/>
      <c r="GL2" s="77"/>
      <c r="GM2" s="77"/>
      <c r="GN2" s="77"/>
      <c r="GO2" s="77"/>
      <c r="GP2" s="77"/>
      <c r="GQ2" s="77"/>
      <c r="GR2" s="77"/>
      <c r="GS2" s="77"/>
      <c r="GT2" s="77"/>
      <c r="GU2" s="77"/>
      <c r="GV2" s="77"/>
      <c r="GW2" s="77"/>
      <c r="GX2" s="77"/>
      <c r="GY2" s="77"/>
      <c r="GZ2" s="77"/>
      <c r="HA2" s="77"/>
      <c r="HB2" s="77"/>
      <c r="HC2" s="77"/>
      <c r="HD2" s="77"/>
      <c r="HE2" s="77"/>
      <c r="HF2" s="77"/>
      <c r="HG2" s="77"/>
      <c r="HH2" s="77"/>
      <c r="HI2" s="77"/>
      <c r="HJ2" s="77"/>
      <c r="HK2" s="77"/>
      <c r="HL2" s="77"/>
      <c r="HM2" s="77"/>
      <c r="HN2" s="77"/>
      <c r="HO2" s="77"/>
      <c r="HP2" s="77"/>
      <c r="HQ2" s="77"/>
      <c r="HR2" s="77"/>
      <c r="HS2" s="77"/>
      <c r="HT2" s="77"/>
      <c r="HU2" s="77"/>
      <c r="HV2" s="77"/>
      <c r="HW2" s="77"/>
      <c r="HX2" s="77"/>
      <c r="HY2" s="77"/>
      <c r="HZ2" s="77"/>
      <c r="IA2" s="77"/>
      <c r="IB2" s="77"/>
      <c r="IC2" s="77"/>
      <c r="ID2" s="77"/>
      <c r="IE2" s="77"/>
      <c r="IF2" s="77"/>
      <c r="IG2" s="77"/>
      <c r="IH2" s="77"/>
      <c r="II2" s="77"/>
      <c r="IJ2" s="77"/>
      <c r="IK2" s="77"/>
      <c r="IL2" s="77"/>
      <c r="IM2" s="77"/>
      <c r="IN2" s="77"/>
      <c r="IO2" s="77"/>
      <c r="IP2" s="77"/>
      <c r="IQ2" s="77"/>
      <c r="IR2" s="77"/>
      <c r="IS2" s="77"/>
      <c r="IT2" s="77"/>
    </row>
    <row r="3" ht="21" customHeight="1" spans="1:254">
      <c r="A3" s="80" t="s">
        <v>142</v>
      </c>
      <c r="B3" s="80"/>
      <c r="C3" s="80"/>
      <c r="E3" s="77"/>
      <c r="F3" s="81" t="s">
        <v>200</v>
      </c>
      <c r="G3" s="77"/>
      <c r="H3" s="77"/>
      <c r="I3" s="77"/>
      <c r="J3" s="77"/>
      <c r="K3" s="77"/>
      <c r="L3" s="77"/>
      <c r="M3" s="77"/>
      <c r="N3" s="77"/>
      <c r="O3" s="77"/>
      <c r="P3" s="77"/>
      <c r="Q3" s="77"/>
      <c r="R3" s="77"/>
      <c r="S3" s="77"/>
      <c r="T3" s="77"/>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c r="AZ3" s="77"/>
      <c r="BA3" s="77"/>
      <c r="BB3" s="77"/>
      <c r="BC3" s="77"/>
      <c r="BD3" s="77"/>
      <c r="BE3" s="77"/>
      <c r="BF3" s="77"/>
      <c r="BG3" s="77"/>
      <c r="BH3" s="77"/>
      <c r="BI3" s="77"/>
      <c r="BJ3" s="77"/>
      <c r="BK3" s="77"/>
      <c r="BL3" s="77"/>
      <c r="BM3" s="77"/>
      <c r="BN3" s="77"/>
      <c r="BO3" s="77"/>
      <c r="BP3" s="77"/>
      <c r="BQ3" s="77"/>
      <c r="BR3" s="77"/>
      <c r="BS3" s="77"/>
      <c r="BT3" s="77"/>
      <c r="BU3" s="77"/>
      <c r="BV3" s="77"/>
      <c r="BW3" s="77"/>
      <c r="BX3" s="77"/>
      <c r="BY3" s="77"/>
      <c r="BZ3" s="77"/>
      <c r="CA3" s="77"/>
      <c r="CB3" s="77"/>
      <c r="CC3" s="77"/>
      <c r="CD3" s="77"/>
      <c r="CE3" s="77"/>
      <c r="CF3" s="77"/>
      <c r="CG3" s="77"/>
      <c r="CH3" s="77"/>
      <c r="CI3" s="77"/>
      <c r="CJ3" s="77"/>
      <c r="CK3" s="77"/>
      <c r="CL3" s="77"/>
      <c r="CM3" s="77"/>
      <c r="CN3" s="77"/>
      <c r="CO3" s="77"/>
      <c r="CP3" s="77"/>
      <c r="CQ3" s="77"/>
      <c r="CR3" s="77"/>
      <c r="CS3" s="77"/>
      <c r="CT3" s="77"/>
      <c r="CU3" s="77"/>
      <c r="CV3" s="77"/>
      <c r="CW3" s="77"/>
      <c r="CX3" s="77"/>
      <c r="CY3" s="77"/>
      <c r="CZ3" s="77"/>
      <c r="DA3" s="77"/>
      <c r="DB3" s="77"/>
      <c r="DC3" s="77"/>
      <c r="DD3" s="77"/>
      <c r="DE3" s="77"/>
      <c r="DF3" s="77"/>
      <c r="DG3" s="77"/>
      <c r="DH3" s="77"/>
      <c r="DI3" s="77"/>
      <c r="DJ3" s="77"/>
      <c r="DK3" s="77"/>
      <c r="DL3" s="77"/>
      <c r="DM3" s="77"/>
      <c r="DN3" s="77"/>
      <c r="DO3" s="77"/>
      <c r="DP3" s="77"/>
      <c r="DQ3" s="77"/>
      <c r="DR3" s="77"/>
      <c r="DS3" s="77"/>
      <c r="DT3" s="77"/>
      <c r="DU3" s="77"/>
      <c r="DV3" s="77"/>
      <c r="DW3" s="77"/>
      <c r="DX3" s="77"/>
      <c r="DY3" s="77"/>
      <c r="DZ3" s="77"/>
      <c r="EA3" s="77"/>
      <c r="EB3" s="77"/>
      <c r="EC3" s="77"/>
      <c r="ED3" s="77"/>
      <c r="EE3" s="77"/>
      <c r="EF3" s="77"/>
      <c r="EG3" s="77"/>
      <c r="EH3" s="77"/>
      <c r="EI3" s="77"/>
      <c r="EJ3" s="77"/>
      <c r="EK3" s="77"/>
      <c r="EL3" s="77"/>
      <c r="EM3" s="77"/>
      <c r="EN3" s="77"/>
      <c r="EO3" s="77"/>
      <c r="EP3" s="77"/>
      <c r="EQ3" s="77"/>
      <c r="ER3" s="77"/>
      <c r="ES3" s="77"/>
      <c r="ET3" s="77"/>
      <c r="EU3" s="77"/>
      <c r="EV3" s="77"/>
      <c r="EW3" s="77"/>
      <c r="EX3" s="77"/>
      <c r="EY3" s="77"/>
      <c r="EZ3" s="77"/>
      <c r="FA3" s="77"/>
      <c r="FB3" s="77"/>
      <c r="FC3" s="77"/>
      <c r="FD3" s="77"/>
      <c r="FE3" s="77"/>
      <c r="FF3" s="77"/>
      <c r="FG3" s="77"/>
      <c r="FH3" s="77"/>
      <c r="FI3" s="77"/>
      <c r="FJ3" s="77"/>
      <c r="FK3" s="77"/>
      <c r="FL3" s="77"/>
      <c r="FM3" s="77"/>
      <c r="FN3" s="77"/>
      <c r="FO3" s="77"/>
      <c r="FP3" s="77"/>
      <c r="FQ3" s="77"/>
      <c r="FR3" s="77"/>
      <c r="FS3" s="77"/>
      <c r="FT3" s="77"/>
      <c r="FU3" s="77"/>
      <c r="FV3" s="77"/>
      <c r="FW3" s="77"/>
      <c r="FX3" s="77"/>
      <c r="FY3" s="77"/>
      <c r="FZ3" s="77"/>
      <c r="GA3" s="77"/>
      <c r="GB3" s="77"/>
      <c r="GC3" s="77"/>
      <c r="GD3" s="77"/>
      <c r="GE3" s="77"/>
      <c r="GF3" s="77"/>
      <c r="GG3" s="77"/>
      <c r="GH3" s="77"/>
      <c r="GI3" s="77"/>
      <c r="GJ3" s="77"/>
      <c r="GK3" s="77"/>
      <c r="GL3" s="77"/>
      <c r="GM3" s="77"/>
      <c r="GN3" s="77"/>
      <c r="GO3" s="77"/>
      <c r="GP3" s="77"/>
      <c r="GQ3" s="77"/>
      <c r="GR3" s="77"/>
      <c r="GS3" s="77"/>
      <c r="GT3" s="77"/>
      <c r="GU3" s="77"/>
      <c r="GV3" s="77"/>
      <c r="GW3" s="77"/>
      <c r="GX3" s="77"/>
      <c r="GY3" s="77"/>
      <c r="GZ3" s="77"/>
      <c r="HA3" s="77"/>
      <c r="HB3" s="77"/>
      <c r="HC3" s="77"/>
      <c r="HD3" s="77"/>
      <c r="HE3" s="77"/>
      <c r="HF3" s="77"/>
      <c r="HG3" s="77"/>
      <c r="HH3" s="77"/>
      <c r="HI3" s="77"/>
      <c r="HJ3" s="77"/>
      <c r="HK3" s="77"/>
      <c r="HL3" s="77"/>
      <c r="HM3" s="77"/>
      <c r="HN3" s="77"/>
      <c r="HO3" s="77"/>
      <c r="HP3" s="77"/>
      <c r="HQ3" s="77"/>
      <c r="HR3" s="77"/>
      <c r="HS3" s="77"/>
      <c r="HT3" s="77"/>
      <c r="HU3" s="77"/>
      <c r="HV3" s="77"/>
      <c r="HW3" s="77"/>
      <c r="HX3" s="77"/>
      <c r="HY3" s="77"/>
      <c r="HZ3" s="77"/>
      <c r="IA3" s="77"/>
      <c r="IB3" s="77"/>
      <c r="IC3" s="77"/>
      <c r="ID3" s="77"/>
      <c r="IE3" s="77"/>
      <c r="IF3" s="77"/>
      <c r="IG3" s="77"/>
      <c r="IH3" s="77"/>
      <c r="II3" s="77"/>
      <c r="IJ3" s="77"/>
      <c r="IK3" s="77"/>
      <c r="IL3" s="77"/>
      <c r="IM3" s="77"/>
      <c r="IN3" s="77"/>
      <c r="IO3" s="77"/>
      <c r="IP3" s="77"/>
      <c r="IQ3" s="77"/>
      <c r="IR3" s="77"/>
      <c r="IS3" s="77"/>
      <c r="IT3" s="77"/>
    </row>
    <row r="4" s="77" customFormat="1" ht="21" customHeight="1" spans="1:6">
      <c r="A4" s="314" t="s">
        <v>201</v>
      </c>
      <c r="B4" s="314"/>
      <c r="C4" s="315" t="s">
        <v>54</v>
      </c>
      <c r="D4" s="315"/>
      <c r="E4" s="316"/>
      <c r="F4" s="316"/>
    </row>
    <row r="5" s="77" customFormat="1" ht="28.5" customHeight="1" spans="1:6">
      <c r="A5" s="98" t="s">
        <v>202</v>
      </c>
      <c r="B5" s="99" t="s">
        <v>203</v>
      </c>
      <c r="C5" s="97" t="s">
        <v>202</v>
      </c>
      <c r="D5" s="99" t="s">
        <v>197</v>
      </c>
      <c r="E5" s="99" t="s">
        <v>204</v>
      </c>
      <c r="F5" s="99" t="s">
        <v>205</v>
      </c>
    </row>
    <row r="6" ht="21" customHeight="1" spans="1:254">
      <c r="A6" s="104" t="s">
        <v>206</v>
      </c>
      <c r="B6" s="317">
        <f>B7+B8</f>
        <v>12565571</v>
      </c>
      <c r="C6" s="100" t="s">
        <v>64</v>
      </c>
      <c r="D6" s="318">
        <f>E6+F6</f>
        <v>11202701</v>
      </c>
      <c r="E6" s="319">
        <v>11202701</v>
      </c>
      <c r="F6" s="85">
        <v>0</v>
      </c>
      <c r="G6" s="77"/>
      <c r="H6" s="77"/>
      <c r="I6" s="77"/>
      <c r="J6" s="77"/>
      <c r="K6" s="77"/>
      <c r="L6" s="77"/>
      <c r="M6" s="77"/>
      <c r="N6" s="77"/>
      <c r="O6" s="77"/>
      <c r="P6" s="77"/>
      <c r="Q6" s="77"/>
      <c r="R6" s="77"/>
      <c r="S6" s="77"/>
      <c r="T6" s="77"/>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77"/>
      <c r="BX6" s="77"/>
      <c r="BY6" s="77"/>
      <c r="BZ6" s="77"/>
      <c r="CA6" s="77"/>
      <c r="CB6" s="77"/>
      <c r="CC6" s="77"/>
      <c r="CD6" s="77"/>
      <c r="CE6" s="77"/>
      <c r="CF6" s="77"/>
      <c r="CG6" s="77"/>
      <c r="CH6" s="77"/>
      <c r="CI6" s="77"/>
      <c r="CJ6" s="77"/>
      <c r="CK6" s="77"/>
      <c r="CL6" s="77"/>
      <c r="CM6" s="77"/>
      <c r="CN6" s="77"/>
      <c r="CO6" s="77"/>
      <c r="CP6" s="77"/>
      <c r="CQ6" s="77"/>
      <c r="CR6" s="77"/>
      <c r="CS6" s="77"/>
      <c r="CT6" s="77"/>
      <c r="CU6" s="77"/>
      <c r="CV6" s="77"/>
      <c r="CW6" s="77"/>
      <c r="CX6" s="77"/>
      <c r="CY6" s="77"/>
      <c r="CZ6" s="77"/>
      <c r="DA6" s="77"/>
      <c r="DB6" s="77"/>
      <c r="DC6" s="77"/>
      <c r="DD6" s="77"/>
      <c r="DE6" s="77"/>
      <c r="DF6" s="77"/>
      <c r="DG6" s="77"/>
      <c r="DH6" s="77"/>
      <c r="DI6" s="77"/>
      <c r="DJ6" s="77"/>
      <c r="DK6" s="77"/>
      <c r="DL6" s="77"/>
      <c r="DM6" s="77"/>
      <c r="DN6" s="77"/>
      <c r="DO6" s="77"/>
      <c r="DP6" s="77"/>
      <c r="DQ6" s="77"/>
      <c r="DR6" s="77"/>
      <c r="DS6" s="77"/>
      <c r="DT6" s="77"/>
      <c r="DU6" s="77"/>
      <c r="DV6" s="77"/>
      <c r="DW6" s="77"/>
      <c r="DX6" s="77"/>
      <c r="DY6" s="77"/>
      <c r="DZ6" s="77"/>
      <c r="EA6" s="77"/>
      <c r="EB6" s="77"/>
      <c r="EC6" s="77"/>
      <c r="ED6" s="77"/>
      <c r="EE6" s="77"/>
      <c r="EF6" s="77"/>
      <c r="EG6" s="77"/>
      <c r="EH6" s="77"/>
      <c r="EI6" s="77"/>
      <c r="EJ6" s="77"/>
      <c r="EK6" s="77"/>
      <c r="EL6" s="77"/>
      <c r="EM6" s="77"/>
      <c r="EN6" s="77"/>
      <c r="EO6" s="77"/>
      <c r="EP6" s="77"/>
      <c r="EQ6" s="77"/>
      <c r="ER6" s="77"/>
      <c r="ES6" s="77"/>
      <c r="ET6" s="77"/>
      <c r="EU6" s="77"/>
      <c r="EV6" s="77"/>
      <c r="EW6" s="77"/>
      <c r="EX6" s="77"/>
      <c r="EY6" s="77"/>
      <c r="EZ6" s="77"/>
      <c r="FA6" s="77"/>
      <c r="FB6" s="77"/>
      <c r="FC6" s="77"/>
      <c r="FD6" s="77"/>
      <c r="FE6" s="77"/>
      <c r="FF6" s="77"/>
      <c r="FG6" s="77"/>
      <c r="FH6" s="77"/>
      <c r="FI6" s="77"/>
      <c r="FJ6" s="77"/>
      <c r="FK6" s="77"/>
      <c r="FL6" s="77"/>
      <c r="FM6" s="77"/>
      <c r="FN6" s="77"/>
      <c r="FO6" s="77"/>
      <c r="FP6" s="77"/>
      <c r="FQ6" s="77"/>
      <c r="FR6" s="77"/>
      <c r="FS6" s="77"/>
      <c r="FT6" s="77"/>
      <c r="FU6" s="77"/>
      <c r="FV6" s="77"/>
      <c r="FW6" s="77"/>
      <c r="FX6" s="77"/>
      <c r="FY6" s="77"/>
      <c r="FZ6" s="77"/>
      <c r="GA6" s="77"/>
      <c r="GB6" s="77"/>
      <c r="GC6" s="77"/>
      <c r="GD6" s="77"/>
      <c r="GE6" s="77"/>
      <c r="GF6" s="77"/>
      <c r="GG6" s="77"/>
      <c r="GH6" s="77"/>
      <c r="GI6" s="77"/>
      <c r="GJ6" s="77"/>
      <c r="GK6" s="77"/>
      <c r="GL6" s="77"/>
      <c r="GM6" s="77"/>
      <c r="GN6" s="77"/>
      <c r="GO6" s="77"/>
      <c r="GP6" s="77"/>
      <c r="GQ6" s="77"/>
      <c r="GR6" s="77"/>
      <c r="GS6" s="77"/>
      <c r="GT6" s="77"/>
      <c r="GU6" s="77"/>
      <c r="GV6" s="77"/>
      <c r="GW6" s="77"/>
      <c r="GX6" s="77"/>
      <c r="GY6" s="77"/>
      <c r="GZ6" s="77"/>
      <c r="HA6" s="77"/>
      <c r="HB6" s="77"/>
      <c r="HC6" s="77"/>
      <c r="HD6" s="77"/>
      <c r="HE6" s="77"/>
      <c r="HF6" s="77"/>
      <c r="HG6" s="77"/>
      <c r="HH6" s="77"/>
      <c r="HI6" s="77"/>
      <c r="HJ6" s="77"/>
      <c r="HK6" s="77"/>
      <c r="HL6" s="77"/>
      <c r="HM6" s="77"/>
      <c r="HN6" s="77"/>
      <c r="HO6" s="77"/>
      <c r="HP6" s="77"/>
      <c r="HQ6" s="77"/>
      <c r="HR6" s="77"/>
      <c r="HS6" s="77"/>
      <c r="HT6" s="77"/>
      <c r="HU6" s="77"/>
      <c r="HV6" s="77"/>
      <c r="HW6" s="77"/>
      <c r="HX6" s="77"/>
      <c r="HY6" s="77"/>
      <c r="HZ6" s="77"/>
      <c r="IA6" s="77"/>
      <c r="IB6" s="77"/>
      <c r="IC6" s="77"/>
      <c r="ID6" s="77"/>
      <c r="IE6" s="77"/>
      <c r="IF6" s="77"/>
      <c r="IG6" s="77"/>
      <c r="IH6" s="77"/>
      <c r="II6" s="77"/>
      <c r="IJ6" s="77"/>
      <c r="IK6" s="77"/>
      <c r="IL6" s="77"/>
      <c r="IM6" s="77"/>
      <c r="IN6" s="77"/>
      <c r="IO6" s="77"/>
      <c r="IP6" s="77"/>
      <c r="IQ6" s="77"/>
      <c r="IR6" s="77"/>
      <c r="IS6" s="77"/>
      <c r="IT6" s="77"/>
    </row>
    <row r="7" ht="21" customHeight="1" spans="1:254">
      <c r="A7" s="104" t="s">
        <v>207</v>
      </c>
      <c r="B7" s="320">
        <v>12565571</v>
      </c>
      <c r="C7" s="100" t="s">
        <v>68</v>
      </c>
      <c r="D7" s="318">
        <f t="shared" ref="D7:D29" si="0">E7+F7</f>
        <v>0</v>
      </c>
      <c r="E7" s="319">
        <v>0</v>
      </c>
      <c r="F7" s="85">
        <v>0</v>
      </c>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c r="AZ7" s="77"/>
      <c r="BA7" s="77"/>
      <c r="BB7" s="77"/>
      <c r="BC7" s="77"/>
      <c r="BD7" s="77"/>
      <c r="BE7" s="77"/>
      <c r="BF7" s="77"/>
      <c r="BG7" s="77"/>
      <c r="BH7" s="77"/>
      <c r="BI7" s="77"/>
      <c r="BJ7" s="77"/>
      <c r="BK7" s="77"/>
      <c r="BL7" s="77"/>
      <c r="BM7" s="77"/>
      <c r="BN7" s="77"/>
      <c r="BO7" s="77"/>
      <c r="BP7" s="77"/>
      <c r="BQ7" s="77"/>
      <c r="BR7" s="77"/>
      <c r="BS7" s="77"/>
      <c r="BT7" s="77"/>
      <c r="BU7" s="77"/>
      <c r="BV7" s="77"/>
      <c r="BW7" s="77"/>
      <c r="BX7" s="77"/>
      <c r="BY7" s="77"/>
      <c r="BZ7" s="77"/>
      <c r="CA7" s="77"/>
      <c r="CB7" s="77"/>
      <c r="CC7" s="77"/>
      <c r="CD7" s="77"/>
      <c r="CE7" s="77"/>
      <c r="CF7" s="77"/>
      <c r="CG7" s="77"/>
      <c r="CH7" s="77"/>
      <c r="CI7" s="77"/>
      <c r="CJ7" s="77"/>
      <c r="CK7" s="77"/>
      <c r="CL7" s="77"/>
      <c r="CM7" s="77"/>
      <c r="CN7" s="77"/>
      <c r="CO7" s="77"/>
      <c r="CP7" s="77"/>
      <c r="CQ7" s="77"/>
      <c r="CR7" s="77"/>
      <c r="CS7" s="77"/>
      <c r="CT7" s="77"/>
      <c r="CU7" s="77"/>
      <c r="CV7" s="77"/>
      <c r="CW7" s="77"/>
      <c r="CX7" s="77"/>
      <c r="CY7" s="77"/>
      <c r="CZ7" s="77"/>
      <c r="DA7" s="77"/>
      <c r="DB7" s="77"/>
      <c r="DC7" s="77"/>
      <c r="DD7" s="77"/>
      <c r="DE7" s="77"/>
      <c r="DF7" s="77"/>
      <c r="DG7" s="77"/>
      <c r="DH7" s="77"/>
      <c r="DI7" s="77"/>
      <c r="DJ7" s="77"/>
      <c r="DK7" s="77"/>
      <c r="DL7" s="77"/>
      <c r="DM7" s="77"/>
      <c r="DN7" s="77"/>
      <c r="DO7" s="77"/>
      <c r="DP7" s="77"/>
      <c r="DQ7" s="77"/>
      <c r="DR7" s="77"/>
      <c r="DS7" s="77"/>
      <c r="DT7" s="77"/>
      <c r="DU7" s="77"/>
      <c r="DV7" s="77"/>
      <c r="DW7" s="77"/>
      <c r="DX7" s="77"/>
      <c r="DY7" s="77"/>
      <c r="DZ7" s="77"/>
      <c r="EA7" s="77"/>
      <c r="EB7" s="77"/>
      <c r="EC7" s="77"/>
      <c r="ED7" s="77"/>
      <c r="EE7" s="77"/>
      <c r="EF7" s="77"/>
      <c r="EG7" s="77"/>
      <c r="EH7" s="77"/>
      <c r="EI7" s="77"/>
      <c r="EJ7" s="77"/>
      <c r="EK7" s="77"/>
      <c r="EL7" s="77"/>
      <c r="EM7" s="77"/>
      <c r="EN7" s="77"/>
      <c r="EO7" s="77"/>
      <c r="EP7" s="77"/>
      <c r="EQ7" s="77"/>
      <c r="ER7" s="77"/>
      <c r="ES7" s="77"/>
      <c r="ET7" s="77"/>
      <c r="EU7" s="77"/>
      <c r="EV7" s="77"/>
      <c r="EW7" s="77"/>
      <c r="EX7" s="77"/>
      <c r="EY7" s="77"/>
      <c r="EZ7" s="77"/>
      <c r="FA7" s="77"/>
      <c r="FB7" s="77"/>
      <c r="FC7" s="77"/>
      <c r="FD7" s="77"/>
      <c r="FE7" s="77"/>
      <c r="FF7" s="77"/>
      <c r="FG7" s="77"/>
      <c r="FH7" s="77"/>
      <c r="FI7" s="77"/>
      <c r="FJ7" s="77"/>
      <c r="FK7" s="77"/>
      <c r="FL7" s="77"/>
      <c r="FM7" s="77"/>
      <c r="FN7" s="77"/>
      <c r="FO7" s="77"/>
      <c r="FP7" s="77"/>
      <c r="FQ7" s="77"/>
      <c r="FR7" s="77"/>
      <c r="FS7" s="77"/>
      <c r="FT7" s="77"/>
      <c r="FU7" s="77"/>
      <c r="FV7" s="77"/>
      <c r="FW7" s="77"/>
      <c r="FX7" s="77"/>
      <c r="FY7" s="77"/>
      <c r="FZ7" s="77"/>
      <c r="GA7" s="77"/>
      <c r="GB7" s="77"/>
      <c r="GC7" s="77"/>
      <c r="GD7" s="77"/>
      <c r="GE7" s="77"/>
      <c r="GF7" s="77"/>
      <c r="GG7" s="77"/>
      <c r="GH7" s="77"/>
      <c r="GI7" s="77"/>
      <c r="GJ7" s="77"/>
      <c r="GK7" s="77"/>
      <c r="GL7" s="77"/>
      <c r="GM7" s="77"/>
      <c r="GN7" s="77"/>
      <c r="GO7" s="77"/>
      <c r="GP7" s="77"/>
      <c r="GQ7" s="77"/>
      <c r="GR7" s="77"/>
      <c r="GS7" s="77"/>
      <c r="GT7" s="77"/>
      <c r="GU7" s="77"/>
      <c r="GV7" s="77"/>
      <c r="GW7" s="77"/>
      <c r="GX7" s="77"/>
      <c r="GY7" s="77"/>
      <c r="GZ7" s="77"/>
      <c r="HA7" s="77"/>
      <c r="HB7" s="77"/>
      <c r="HC7" s="77"/>
      <c r="HD7" s="77"/>
      <c r="HE7" s="77"/>
      <c r="HF7" s="77"/>
      <c r="HG7" s="77"/>
      <c r="HH7" s="77"/>
      <c r="HI7" s="77"/>
      <c r="HJ7" s="77"/>
      <c r="HK7" s="77"/>
      <c r="HL7" s="77"/>
      <c r="HM7" s="77"/>
      <c r="HN7" s="77"/>
      <c r="HO7" s="77"/>
      <c r="HP7" s="77"/>
      <c r="HQ7" s="77"/>
      <c r="HR7" s="77"/>
      <c r="HS7" s="77"/>
      <c r="HT7" s="77"/>
      <c r="HU7" s="77"/>
      <c r="HV7" s="77"/>
      <c r="HW7" s="77"/>
      <c r="HX7" s="77"/>
      <c r="HY7" s="77"/>
      <c r="HZ7" s="77"/>
      <c r="IA7" s="77"/>
      <c r="IB7" s="77"/>
      <c r="IC7" s="77"/>
      <c r="ID7" s="77"/>
      <c r="IE7" s="77"/>
      <c r="IF7" s="77"/>
      <c r="IG7" s="77"/>
      <c r="IH7" s="77"/>
      <c r="II7" s="77"/>
      <c r="IJ7" s="77"/>
      <c r="IK7" s="77"/>
      <c r="IL7" s="77"/>
      <c r="IM7" s="77"/>
      <c r="IN7" s="77"/>
      <c r="IO7" s="77"/>
      <c r="IP7" s="77"/>
      <c r="IQ7" s="77"/>
      <c r="IR7" s="77"/>
      <c r="IS7" s="77"/>
      <c r="IT7" s="77"/>
    </row>
    <row r="8" ht="21" customHeight="1" spans="1:254">
      <c r="A8" s="103" t="s">
        <v>208</v>
      </c>
      <c r="B8" s="320"/>
      <c r="C8" s="100" t="s">
        <v>72</v>
      </c>
      <c r="D8" s="318">
        <f t="shared" si="0"/>
        <v>0</v>
      </c>
      <c r="E8" s="319"/>
      <c r="F8" s="85">
        <v>0</v>
      </c>
      <c r="G8" s="77"/>
      <c r="H8" s="77"/>
      <c r="I8" s="77"/>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c r="BA8" s="77"/>
      <c r="BB8" s="77"/>
      <c r="BC8" s="77"/>
      <c r="BD8" s="77"/>
      <c r="BE8" s="77"/>
      <c r="BF8" s="77"/>
      <c r="BG8" s="77"/>
      <c r="BH8" s="77"/>
      <c r="BI8" s="77"/>
      <c r="BJ8" s="77"/>
      <c r="BK8" s="77"/>
      <c r="BL8" s="77"/>
      <c r="BM8" s="77"/>
      <c r="BN8" s="77"/>
      <c r="BO8" s="77"/>
      <c r="BP8" s="77"/>
      <c r="BQ8" s="77"/>
      <c r="BR8" s="77"/>
      <c r="BS8" s="77"/>
      <c r="BT8" s="77"/>
      <c r="BU8" s="77"/>
      <c r="BV8" s="77"/>
      <c r="BW8" s="77"/>
      <c r="BX8" s="77"/>
      <c r="BY8" s="77"/>
      <c r="BZ8" s="77"/>
      <c r="CA8" s="77"/>
      <c r="CB8" s="77"/>
      <c r="CC8" s="77"/>
      <c r="CD8" s="77"/>
      <c r="CE8" s="77"/>
      <c r="CF8" s="77"/>
      <c r="CG8" s="77"/>
      <c r="CH8" s="77"/>
      <c r="CI8" s="77"/>
      <c r="CJ8" s="77"/>
      <c r="CK8" s="77"/>
      <c r="CL8" s="77"/>
      <c r="CM8" s="77"/>
      <c r="CN8" s="77"/>
      <c r="CO8" s="77"/>
      <c r="CP8" s="77"/>
      <c r="CQ8" s="77"/>
      <c r="CR8" s="77"/>
      <c r="CS8" s="77"/>
      <c r="CT8" s="77"/>
      <c r="CU8" s="77"/>
      <c r="CV8" s="77"/>
      <c r="CW8" s="77"/>
      <c r="CX8" s="77"/>
      <c r="CY8" s="77"/>
      <c r="CZ8" s="77"/>
      <c r="DA8" s="77"/>
      <c r="DB8" s="77"/>
      <c r="DC8" s="77"/>
      <c r="DD8" s="77"/>
      <c r="DE8" s="77"/>
      <c r="DF8" s="77"/>
      <c r="DG8" s="77"/>
      <c r="DH8" s="77"/>
      <c r="DI8" s="77"/>
      <c r="DJ8" s="77"/>
      <c r="DK8" s="77"/>
      <c r="DL8" s="77"/>
      <c r="DM8" s="77"/>
      <c r="DN8" s="77"/>
      <c r="DO8" s="77"/>
      <c r="DP8" s="77"/>
      <c r="DQ8" s="77"/>
      <c r="DR8" s="77"/>
      <c r="DS8" s="77"/>
      <c r="DT8" s="77"/>
      <c r="DU8" s="77"/>
      <c r="DV8" s="77"/>
      <c r="DW8" s="77"/>
      <c r="DX8" s="77"/>
      <c r="DY8" s="77"/>
      <c r="DZ8" s="77"/>
      <c r="EA8" s="77"/>
      <c r="EB8" s="77"/>
      <c r="EC8" s="77"/>
      <c r="ED8" s="77"/>
      <c r="EE8" s="77"/>
      <c r="EF8" s="77"/>
      <c r="EG8" s="77"/>
      <c r="EH8" s="77"/>
      <c r="EI8" s="77"/>
      <c r="EJ8" s="77"/>
      <c r="EK8" s="77"/>
      <c r="EL8" s="77"/>
      <c r="EM8" s="77"/>
      <c r="EN8" s="77"/>
      <c r="EO8" s="77"/>
      <c r="EP8" s="77"/>
      <c r="EQ8" s="77"/>
      <c r="ER8" s="77"/>
      <c r="ES8" s="77"/>
      <c r="ET8" s="77"/>
      <c r="EU8" s="77"/>
      <c r="EV8" s="77"/>
      <c r="EW8" s="77"/>
      <c r="EX8" s="77"/>
      <c r="EY8" s="77"/>
      <c r="EZ8" s="77"/>
      <c r="FA8" s="77"/>
      <c r="FB8" s="77"/>
      <c r="FC8" s="77"/>
      <c r="FD8" s="77"/>
      <c r="FE8" s="77"/>
      <c r="FF8" s="77"/>
      <c r="FG8" s="77"/>
      <c r="FH8" s="77"/>
      <c r="FI8" s="77"/>
      <c r="FJ8" s="77"/>
      <c r="FK8" s="77"/>
      <c r="FL8" s="77"/>
      <c r="FM8" s="77"/>
      <c r="FN8" s="77"/>
      <c r="FO8" s="77"/>
      <c r="FP8" s="77"/>
      <c r="FQ8" s="77"/>
      <c r="FR8" s="77"/>
      <c r="FS8" s="77"/>
      <c r="FT8" s="77"/>
      <c r="FU8" s="77"/>
      <c r="FV8" s="77"/>
      <c r="FW8" s="77"/>
      <c r="FX8" s="77"/>
      <c r="FY8" s="77"/>
      <c r="FZ8" s="77"/>
      <c r="GA8" s="77"/>
      <c r="GB8" s="77"/>
      <c r="GC8" s="77"/>
      <c r="GD8" s="77"/>
      <c r="GE8" s="77"/>
      <c r="GF8" s="77"/>
      <c r="GG8" s="77"/>
      <c r="GH8" s="77"/>
      <c r="GI8" s="77"/>
      <c r="GJ8" s="77"/>
      <c r="GK8" s="77"/>
      <c r="GL8" s="77"/>
      <c r="GM8" s="77"/>
      <c r="GN8" s="77"/>
      <c r="GO8" s="77"/>
      <c r="GP8" s="77"/>
      <c r="GQ8" s="77"/>
      <c r="GR8" s="77"/>
      <c r="GS8" s="77"/>
      <c r="GT8" s="77"/>
      <c r="GU8" s="77"/>
      <c r="GV8" s="77"/>
      <c r="GW8" s="77"/>
      <c r="GX8" s="77"/>
      <c r="GY8" s="77"/>
      <c r="GZ8" s="77"/>
      <c r="HA8" s="77"/>
      <c r="HB8" s="77"/>
      <c r="HC8" s="77"/>
      <c r="HD8" s="77"/>
      <c r="HE8" s="77"/>
      <c r="HF8" s="77"/>
      <c r="HG8" s="77"/>
      <c r="HH8" s="77"/>
      <c r="HI8" s="77"/>
      <c r="HJ8" s="77"/>
      <c r="HK8" s="77"/>
      <c r="HL8" s="77"/>
      <c r="HM8" s="77"/>
      <c r="HN8" s="77"/>
      <c r="HO8" s="77"/>
      <c r="HP8" s="77"/>
      <c r="HQ8" s="77"/>
      <c r="HR8" s="77"/>
      <c r="HS8" s="77"/>
      <c r="HT8" s="77"/>
      <c r="HU8" s="77"/>
      <c r="HV8" s="77"/>
      <c r="HW8" s="77"/>
      <c r="HX8" s="77"/>
      <c r="HY8" s="77"/>
      <c r="HZ8" s="77"/>
      <c r="IA8" s="77"/>
      <c r="IB8" s="77"/>
      <c r="IC8" s="77"/>
      <c r="ID8" s="77"/>
      <c r="IE8" s="77"/>
      <c r="IF8" s="77"/>
      <c r="IG8" s="77"/>
      <c r="IH8" s="77"/>
      <c r="II8" s="77"/>
      <c r="IJ8" s="77"/>
      <c r="IK8" s="77"/>
      <c r="IL8" s="77"/>
      <c r="IM8" s="77"/>
      <c r="IN8" s="77"/>
      <c r="IO8" s="77"/>
      <c r="IP8" s="77"/>
      <c r="IQ8" s="77"/>
      <c r="IR8" s="77"/>
      <c r="IS8" s="77"/>
      <c r="IT8" s="77"/>
    </row>
    <row r="9" ht="21" customHeight="1" spans="1:254">
      <c r="A9" s="103"/>
      <c r="B9" s="320"/>
      <c r="C9" s="100" t="s">
        <v>75</v>
      </c>
      <c r="D9" s="318">
        <f t="shared" si="0"/>
        <v>0</v>
      </c>
      <c r="E9" s="319"/>
      <c r="F9" s="85">
        <v>0</v>
      </c>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c r="BA9" s="77"/>
      <c r="BB9" s="77"/>
      <c r="BC9" s="77"/>
      <c r="BD9" s="77"/>
      <c r="BE9" s="77"/>
      <c r="BF9" s="77"/>
      <c r="BG9" s="77"/>
      <c r="BH9" s="77"/>
      <c r="BI9" s="77"/>
      <c r="BJ9" s="77"/>
      <c r="BK9" s="77"/>
      <c r="BL9" s="77"/>
      <c r="BM9" s="77"/>
      <c r="BN9" s="77"/>
      <c r="BO9" s="77"/>
      <c r="BP9" s="77"/>
      <c r="BQ9" s="77"/>
      <c r="BR9" s="77"/>
      <c r="BS9" s="77"/>
      <c r="BT9" s="77"/>
      <c r="BU9" s="77"/>
      <c r="BV9" s="77"/>
      <c r="BW9" s="77"/>
      <c r="BX9" s="77"/>
      <c r="BY9" s="77"/>
      <c r="BZ9" s="77"/>
      <c r="CA9" s="77"/>
      <c r="CB9" s="77"/>
      <c r="CC9" s="77"/>
      <c r="CD9" s="77"/>
      <c r="CE9" s="77"/>
      <c r="CF9" s="77"/>
      <c r="CG9" s="77"/>
      <c r="CH9" s="77"/>
      <c r="CI9" s="77"/>
      <c r="CJ9" s="77"/>
      <c r="CK9" s="77"/>
      <c r="CL9" s="77"/>
      <c r="CM9" s="77"/>
      <c r="CN9" s="77"/>
      <c r="CO9" s="77"/>
      <c r="CP9" s="77"/>
      <c r="CQ9" s="77"/>
      <c r="CR9" s="77"/>
      <c r="CS9" s="77"/>
      <c r="CT9" s="77"/>
      <c r="CU9" s="77"/>
      <c r="CV9" s="77"/>
      <c r="CW9" s="77"/>
      <c r="CX9" s="77"/>
      <c r="CY9" s="77"/>
      <c r="CZ9" s="77"/>
      <c r="DA9" s="77"/>
      <c r="DB9" s="77"/>
      <c r="DC9" s="77"/>
      <c r="DD9" s="77"/>
      <c r="DE9" s="77"/>
      <c r="DF9" s="77"/>
      <c r="DG9" s="77"/>
      <c r="DH9" s="77"/>
      <c r="DI9" s="77"/>
      <c r="DJ9" s="77"/>
      <c r="DK9" s="77"/>
      <c r="DL9" s="77"/>
      <c r="DM9" s="77"/>
      <c r="DN9" s="77"/>
      <c r="DO9" s="77"/>
      <c r="DP9" s="77"/>
      <c r="DQ9" s="77"/>
      <c r="DR9" s="77"/>
      <c r="DS9" s="77"/>
      <c r="DT9" s="77"/>
      <c r="DU9" s="77"/>
      <c r="DV9" s="77"/>
      <c r="DW9" s="77"/>
      <c r="DX9" s="77"/>
      <c r="DY9" s="77"/>
      <c r="DZ9" s="77"/>
      <c r="EA9" s="77"/>
      <c r="EB9" s="77"/>
      <c r="EC9" s="77"/>
      <c r="ED9" s="77"/>
      <c r="EE9" s="77"/>
      <c r="EF9" s="77"/>
      <c r="EG9" s="77"/>
      <c r="EH9" s="77"/>
      <c r="EI9" s="77"/>
      <c r="EJ9" s="77"/>
      <c r="EK9" s="77"/>
      <c r="EL9" s="77"/>
      <c r="EM9" s="77"/>
      <c r="EN9" s="77"/>
      <c r="EO9" s="77"/>
      <c r="EP9" s="77"/>
      <c r="EQ9" s="77"/>
      <c r="ER9" s="77"/>
      <c r="ES9" s="77"/>
      <c r="ET9" s="77"/>
      <c r="EU9" s="77"/>
      <c r="EV9" s="77"/>
      <c r="EW9" s="77"/>
      <c r="EX9" s="77"/>
      <c r="EY9" s="77"/>
      <c r="EZ9" s="77"/>
      <c r="FA9" s="77"/>
      <c r="FB9" s="77"/>
      <c r="FC9" s="77"/>
      <c r="FD9" s="77"/>
      <c r="FE9" s="77"/>
      <c r="FF9" s="77"/>
      <c r="FG9" s="77"/>
      <c r="FH9" s="77"/>
      <c r="FI9" s="77"/>
      <c r="FJ9" s="77"/>
      <c r="FK9" s="77"/>
      <c r="FL9" s="77"/>
      <c r="FM9" s="77"/>
      <c r="FN9" s="77"/>
      <c r="FO9" s="77"/>
      <c r="FP9" s="77"/>
      <c r="FQ9" s="77"/>
      <c r="FR9" s="77"/>
      <c r="FS9" s="77"/>
      <c r="FT9" s="77"/>
      <c r="FU9" s="77"/>
      <c r="FV9" s="77"/>
      <c r="FW9" s="77"/>
      <c r="FX9" s="77"/>
      <c r="FY9" s="77"/>
      <c r="FZ9" s="77"/>
      <c r="GA9" s="77"/>
      <c r="GB9" s="77"/>
      <c r="GC9" s="77"/>
      <c r="GD9" s="77"/>
      <c r="GE9" s="77"/>
      <c r="GF9" s="77"/>
      <c r="GG9" s="77"/>
      <c r="GH9" s="77"/>
      <c r="GI9" s="77"/>
      <c r="GJ9" s="77"/>
      <c r="GK9" s="77"/>
      <c r="GL9" s="77"/>
      <c r="GM9" s="77"/>
      <c r="GN9" s="77"/>
      <c r="GO9" s="77"/>
      <c r="GP9" s="77"/>
      <c r="GQ9" s="77"/>
      <c r="GR9" s="77"/>
      <c r="GS9" s="77"/>
      <c r="GT9" s="77"/>
      <c r="GU9" s="77"/>
      <c r="GV9" s="77"/>
      <c r="GW9" s="77"/>
      <c r="GX9" s="77"/>
      <c r="GY9" s="77"/>
      <c r="GZ9" s="77"/>
      <c r="HA9" s="77"/>
      <c r="HB9" s="77"/>
      <c r="HC9" s="77"/>
      <c r="HD9" s="77"/>
      <c r="HE9" s="77"/>
      <c r="HF9" s="77"/>
      <c r="HG9" s="77"/>
      <c r="HH9" s="77"/>
      <c r="HI9" s="77"/>
      <c r="HJ9" s="77"/>
      <c r="HK9" s="77"/>
      <c r="HL9" s="77"/>
      <c r="HM9" s="77"/>
      <c r="HN9" s="77"/>
      <c r="HO9" s="77"/>
      <c r="HP9" s="77"/>
      <c r="HQ9" s="77"/>
      <c r="HR9" s="77"/>
      <c r="HS9" s="77"/>
      <c r="HT9" s="77"/>
      <c r="HU9" s="77"/>
      <c r="HV9" s="77"/>
      <c r="HW9" s="77"/>
      <c r="HX9" s="77"/>
      <c r="HY9" s="77"/>
      <c r="HZ9" s="77"/>
      <c r="IA9" s="77"/>
      <c r="IB9" s="77"/>
      <c r="IC9" s="77"/>
      <c r="ID9" s="77"/>
      <c r="IE9" s="77"/>
      <c r="IF9" s="77"/>
      <c r="IG9" s="77"/>
      <c r="IH9" s="77"/>
      <c r="II9" s="77"/>
      <c r="IJ9" s="77"/>
      <c r="IK9" s="77"/>
      <c r="IL9" s="77"/>
      <c r="IM9" s="77"/>
      <c r="IN9" s="77"/>
      <c r="IO9" s="77"/>
      <c r="IP9" s="77"/>
      <c r="IQ9" s="77"/>
      <c r="IR9" s="77"/>
      <c r="IS9" s="77"/>
      <c r="IT9" s="77"/>
    </row>
    <row r="10" ht="21" customHeight="1" spans="1:254">
      <c r="A10" s="103" t="s">
        <v>209</v>
      </c>
      <c r="B10" s="317">
        <f>B12+B11</f>
        <v>0</v>
      </c>
      <c r="C10" s="100" t="s">
        <v>78</v>
      </c>
      <c r="D10" s="318">
        <f t="shared" si="0"/>
        <v>0</v>
      </c>
      <c r="E10" s="319"/>
      <c r="F10" s="85">
        <v>0</v>
      </c>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c r="AX10" s="77"/>
      <c r="AY10" s="77"/>
      <c r="AZ10" s="77"/>
      <c r="BA10" s="77"/>
      <c r="BB10" s="77"/>
      <c r="BC10" s="77"/>
      <c r="BD10" s="77"/>
      <c r="BE10" s="77"/>
      <c r="BF10" s="77"/>
      <c r="BG10" s="77"/>
      <c r="BH10" s="77"/>
      <c r="BI10" s="77"/>
      <c r="BJ10" s="77"/>
      <c r="BK10" s="77"/>
      <c r="BL10" s="77"/>
      <c r="BM10" s="77"/>
      <c r="BN10" s="77"/>
      <c r="BO10" s="77"/>
      <c r="BP10" s="77"/>
      <c r="BQ10" s="77"/>
      <c r="BR10" s="77"/>
      <c r="BS10" s="77"/>
      <c r="BT10" s="77"/>
      <c r="BU10" s="77"/>
      <c r="BV10" s="77"/>
      <c r="BW10" s="77"/>
      <c r="BX10" s="77"/>
      <c r="BY10" s="77"/>
      <c r="BZ10" s="77"/>
      <c r="CA10" s="77"/>
      <c r="CB10" s="77"/>
      <c r="CC10" s="77"/>
      <c r="CD10" s="77"/>
      <c r="CE10" s="77"/>
      <c r="CF10" s="77"/>
      <c r="CG10" s="77"/>
      <c r="CH10" s="77"/>
      <c r="CI10" s="77"/>
      <c r="CJ10" s="77"/>
      <c r="CK10" s="77"/>
      <c r="CL10" s="77"/>
      <c r="CM10" s="77"/>
      <c r="CN10" s="77"/>
      <c r="CO10" s="77"/>
      <c r="CP10" s="77"/>
      <c r="CQ10" s="77"/>
      <c r="CR10" s="77"/>
      <c r="CS10" s="77"/>
      <c r="CT10" s="77"/>
      <c r="CU10" s="77"/>
      <c r="CV10" s="77"/>
      <c r="CW10" s="77"/>
      <c r="CX10" s="77"/>
      <c r="CY10" s="77"/>
      <c r="CZ10" s="77"/>
      <c r="DA10" s="77"/>
      <c r="DB10" s="77"/>
      <c r="DC10" s="77"/>
      <c r="DD10" s="77"/>
      <c r="DE10" s="77"/>
      <c r="DF10" s="77"/>
      <c r="DG10" s="77"/>
      <c r="DH10" s="77"/>
      <c r="DI10" s="77"/>
      <c r="DJ10" s="77"/>
      <c r="DK10" s="77"/>
      <c r="DL10" s="77"/>
      <c r="DM10" s="77"/>
      <c r="DN10" s="77"/>
      <c r="DO10" s="77"/>
      <c r="DP10" s="77"/>
      <c r="DQ10" s="77"/>
      <c r="DR10" s="77"/>
      <c r="DS10" s="77"/>
      <c r="DT10" s="77"/>
      <c r="DU10" s="77"/>
      <c r="DV10" s="77"/>
      <c r="DW10" s="77"/>
      <c r="DX10" s="77"/>
      <c r="DY10" s="77"/>
      <c r="DZ10" s="77"/>
      <c r="EA10" s="77"/>
      <c r="EB10" s="77"/>
      <c r="EC10" s="77"/>
      <c r="ED10" s="77"/>
      <c r="EE10" s="77"/>
      <c r="EF10" s="77"/>
      <c r="EG10" s="77"/>
      <c r="EH10" s="77"/>
      <c r="EI10" s="77"/>
      <c r="EJ10" s="77"/>
      <c r="EK10" s="77"/>
      <c r="EL10" s="77"/>
      <c r="EM10" s="77"/>
      <c r="EN10" s="77"/>
      <c r="EO10" s="77"/>
      <c r="EP10" s="77"/>
      <c r="EQ10" s="77"/>
      <c r="ER10" s="77"/>
      <c r="ES10" s="77"/>
      <c r="ET10" s="77"/>
      <c r="EU10" s="77"/>
      <c r="EV10" s="77"/>
      <c r="EW10" s="77"/>
      <c r="EX10" s="77"/>
      <c r="EY10" s="77"/>
      <c r="EZ10" s="77"/>
      <c r="FA10" s="77"/>
      <c r="FB10" s="77"/>
      <c r="FC10" s="77"/>
      <c r="FD10" s="77"/>
      <c r="FE10" s="77"/>
      <c r="FF10" s="77"/>
      <c r="FG10" s="77"/>
      <c r="FH10" s="77"/>
      <c r="FI10" s="77"/>
      <c r="FJ10" s="77"/>
      <c r="FK10" s="77"/>
      <c r="FL10" s="77"/>
      <c r="FM10" s="77"/>
      <c r="FN10" s="77"/>
      <c r="FO10" s="77"/>
      <c r="FP10" s="77"/>
      <c r="FQ10" s="77"/>
      <c r="FR10" s="77"/>
      <c r="FS10" s="77"/>
      <c r="FT10" s="77"/>
      <c r="FU10" s="77"/>
      <c r="FV10" s="77"/>
      <c r="FW10" s="77"/>
      <c r="FX10" s="77"/>
      <c r="FY10" s="77"/>
      <c r="FZ10" s="77"/>
      <c r="GA10" s="77"/>
      <c r="GB10" s="77"/>
      <c r="GC10" s="77"/>
      <c r="GD10" s="77"/>
      <c r="GE10" s="77"/>
      <c r="GF10" s="77"/>
      <c r="GG10" s="77"/>
      <c r="GH10" s="77"/>
      <c r="GI10" s="77"/>
      <c r="GJ10" s="77"/>
      <c r="GK10" s="77"/>
      <c r="GL10" s="77"/>
      <c r="GM10" s="77"/>
      <c r="GN10" s="77"/>
      <c r="GO10" s="77"/>
      <c r="GP10" s="77"/>
      <c r="GQ10" s="77"/>
      <c r="GR10" s="77"/>
      <c r="GS10" s="77"/>
      <c r="GT10" s="77"/>
      <c r="GU10" s="77"/>
      <c r="GV10" s="77"/>
      <c r="GW10" s="77"/>
      <c r="GX10" s="77"/>
      <c r="GY10" s="77"/>
      <c r="GZ10" s="77"/>
      <c r="HA10" s="77"/>
      <c r="HB10" s="77"/>
      <c r="HC10" s="77"/>
      <c r="HD10" s="77"/>
      <c r="HE10" s="77"/>
      <c r="HF10" s="77"/>
      <c r="HG10" s="77"/>
      <c r="HH10" s="77"/>
      <c r="HI10" s="77"/>
      <c r="HJ10" s="77"/>
      <c r="HK10" s="77"/>
      <c r="HL10" s="77"/>
      <c r="HM10" s="77"/>
      <c r="HN10" s="77"/>
      <c r="HO10" s="77"/>
      <c r="HP10" s="77"/>
      <c r="HQ10" s="77"/>
      <c r="HR10" s="77"/>
      <c r="HS10" s="77"/>
      <c r="HT10" s="77"/>
      <c r="HU10" s="77"/>
      <c r="HV10" s="77"/>
      <c r="HW10" s="77"/>
      <c r="HX10" s="77"/>
      <c r="HY10" s="77"/>
      <c r="HZ10" s="77"/>
      <c r="IA10" s="77"/>
      <c r="IB10" s="77"/>
      <c r="IC10" s="77"/>
      <c r="ID10" s="77"/>
      <c r="IE10" s="77"/>
      <c r="IF10" s="77"/>
      <c r="IG10" s="77"/>
      <c r="IH10" s="77"/>
      <c r="II10" s="77"/>
      <c r="IJ10" s="77"/>
      <c r="IK10" s="77"/>
      <c r="IL10" s="77"/>
      <c r="IM10" s="77"/>
      <c r="IN10" s="77"/>
      <c r="IO10" s="77"/>
      <c r="IP10" s="77"/>
      <c r="IQ10" s="77"/>
      <c r="IR10" s="77"/>
      <c r="IS10" s="77"/>
      <c r="IT10" s="77"/>
    </row>
    <row r="11" ht="21" customHeight="1" spans="1:254">
      <c r="A11" s="103" t="s">
        <v>207</v>
      </c>
      <c r="B11" s="320"/>
      <c r="C11" s="100" t="s">
        <v>82</v>
      </c>
      <c r="D11" s="318">
        <f t="shared" si="0"/>
        <v>0</v>
      </c>
      <c r="E11" s="319"/>
      <c r="F11" s="85">
        <v>0</v>
      </c>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c r="BD11" s="77"/>
      <c r="BE11" s="77"/>
      <c r="BF11" s="77"/>
      <c r="BG11" s="77"/>
      <c r="BH11" s="77"/>
      <c r="BI11" s="77"/>
      <c r="BJ11" s="77"/>
      <c r="BK11" s="77"/>
      <c r="BL11" s="77"/>
      <c r="BM11" s="77"/>
      <c r="BN11" s="77"/>
      <c r="BO11" s="77"/>
      <c r="BP11" s="77"/>
      <c r="BQ11" s="77"/>
      <c r="BR11" s="77"/>
      <c r="BS11" s="77"/>
      <c r="BT11" s="77"/>
      <c r="BU11" s="77"/>
      <c r="BV11" s="77"/>
      <c r="BW11" s="77"/>
      <c r="BX11" s="77"/>
      <c r="BY11" s="77"/>
      <c r="BZ11" s="77"/>
      <c r="CA11" s="77"/>
      <c r="CB11" s="77"/>
      <c r="CC11" s="77"/>
      <c r="CD11" s="77"/>
      <c r="CE11" s="77"/>
      <c r="CF11" s="77"/>
      <c r="CG11" s="77"/>
      <c r="CH11" s="77"/>
      <c r="CI11" s="77"/>
      <c r="CJ11" s="77"/>
      <c r="CK11" s="77"/>
      <c r="CL11" s="77"/>
      <c r="CM11" s="77"/>
      <c r="CN11" s="77"/>
      <c r="CO11" s="77"/>
      <c r="CP11" s="77"/>
      <c r="CQ11" s="77"/>
      <c r="CR11" s="77"/>
      <c r="CS11" s="77"/>
      <c r="CT11" s="77"/>
      <c r="CU11" s="77"/>
      <c r="CV11" s="77"/>
      <c r="CW11" s="77"/>
      <c r="CX11" s="77"/>
      <c r="CY11" s="77"/>
      <c r="CZ11" s="77"/>
      <c r="DA11" s="77"/>
      <c r="DB11" s="77"/>
      <c r="DC11" s="77"/>
      <c r="DD11" s="77"/>
      <c r="DE11" s="77"/>
      <c r="DF11" s="77"/>
      <c r="DG11" s="77"/>
      <c r="DH11" s="77"/>
      <c r="DI11" s="77"/>
      <c r="DJ11" s="77"/>
      <c r="DK11" s="77"/>
      <c r="DL11" s="77"/>
      <c r="DM11" s="77"/>
      <c r="DN11" s="77"/>
      <c r="DO11" s="77"/>
      <c r="DP11" s="77"/>
      <c r="DQ11" s="77"/>
      <c r="DR11" s="77"/>
      <c r="DS11" s="77"/>
      <c r="DT11" s="77"/>
      <c r="DU11" s="77"/>
      <c r="DV11" s="77"/>
      <c r="DW11" s="77"/>
      <c r="DX11" s="77"/>
      <c r="DY11" s="77"/>
      <c r="DZ11" s="77"/>
      <c r="EA11" s="77"/>
      <c r="EB11" s="77"/>
      <c r="EC11" s="77"/>
      <c r="ED11" s="77"/>
      <c r="EE11" s="77"/>
      <c r="EF11" s="77"/>
      <c r="EG11" s="77"/>
      <c r="EH11" s="77"/>
      <c r="EI11" s="77"/>
      <c r="EJ11" s="77"/>
      <c r="EK11" s="77"/>
      <c r="EL11" s="77"/>
      <c r="EM11" s="77"/>
      <c r="EN11" s="77"/>
      <c r="EO11" s="77"/>
      <c r="EP11" s="77"/>
      <c r="EQ11" s="77"/>
      <c r="ER11" s="77"/>
      <c r="ES11" s="77"/>
      <c r="ET11" s="77"/>
      <c r="EU11" s="77"/>
      <c r="EV11" s="77"/>
      <c r="EW11" s="77"/>
      <c r="EX11" s="77"/>
      <c r="EY11" s="77"/>
      <c r="EZ11" s="77"/>
      <c r="FA11" s="77"/>
      <c r="FB11" s="77"/>
      <c r="FC11" s="77"/>
      <c r="FD11" s="77"/>
      <c r="FE11" s="77"/>
      <c r="FF11" s="77"/>
      <c r="FG11" s="77"/>
      <c r="FH11" s="77"/>
      <c r="FI11" s="77"/>
      <c r="FJ11" s="77"/>
      <c r="FK11" s="77"/>
      <c r="FL11" s="77"/>
      <c r="FM11" s="77"/>
      <c r="FN11" s="77"/>
      <c r="FO11" s="77"/>
      <c r="FP11" s="77"/>
      <c r="FQ11" s="77"/>
      <c r="FR11" s="77"/>
      <c r="FS11" s="77"/>
      <c r="FT11" s="77"/>
      <c r="FU11" s="77"/>
      <c r="FV11" s="77"/>
      <c r="FW11" s="77"/>
      <c r="FX11" s="77"/>
      <c r="FY11" s="77"/>
      <c r="FZ11" s="77"/>
      <c r="GA11" s="77"/>
      <c r="GB11" s="77"/>
      <c r="GC11" s="77"/>
      <c r="GD11" s="77"/>
      <c r="GE11" s="77"/>
      <c r="GF11" s="77"/>
      <c r="GG11" s="77"/>
      <c r="GH11" s="77"/>
      <c r="GI11" s="77"/>
      <c r="GJ11" s="77"/>
      <c r="GK11" s="77"/>
      <c r="GL11" s="77"/>
      <c r="GM11" s="77"/>
      <c r="GN11" s="77"/>
      <c r="GO11" s="77"/>
      <c r="GP11" s="77"/>
      <c r="GQ11" s="77"/>
      <c r="GR11" s="77"/>
      <c r="GS11" s="77"/>
      <c r="GT11" s="77"/>
      <c r="GU11" s="77"/>
      <c r="GV11" s="77"/>
      <c r="GW11" s="77"/>
      <c r="GX11" s="77"/>
      <c r="GY11" s="77"/>
      <c r="GZ11" s="77"/>
      <c r="HA11" s="77"/>
      <c r="HB11" s="77"/>
      <c r="HC11" s="77"/>
      <c r="HD11" s="77"/>
      <c r="HE11" s="77"/>
      <c r="HF11" s="77"/>
      <c r="HG11" s="77"/>
      <c r="HH11" s="77"/>
      <c r="HI11" s="77"/>
      <c r="HJ11" s="77"/>
      <c r="HK11" s="77"/>
      <c r="HL11" s="77"/>
      <c r="HM11" s="77"/>
      <c r="HN11" s="77"/>
      <c r="HO11" s="77"/>
      <c r="HP11" s="77"/>
      <c r="HQ11" s="77"/>
      <c r="HR11" s="77"/>
      <c r="HS11" s="77"/>
      <c r="HT11" s="77"/>
      <c r="HU11" s="77"/>
      <c r="HV11" s="77"/>
      <c r="HW11" s="77"/>
      <c r="HX11" s="77"/>
      <c r="HY11" s="77"/>
      <c r="HZ11" s="77"/>
      <c r="IA11" s="77"/>
      <c r="IB11" s="77"/>
      <c r="IC11" s="77"/>
      <c r="ID11" s="77"/>
      <c r="IE11" s="77"/>
      <c r="IF11" s="77"/>
      <c r="IG11" s="77"/>
      <c r="IH11" s="77"/>
      <c r="II11" s="77"/>
      <c r="IJ11" s="77"/>
      <c r="IK11" s="77"/>
      <c r="IL11" s="77"/>
      <c r="IM11" s="77"/>
      <c r="IN11" s="77"/>
      <c r="IO11" s="77"/>
      <c r="IP11" s="77"/>
      <c r="IQ11" s="77"/>
      <c r="IR11" s="77"/>
      <c r="IS11" s="77"/>
      <c r="IT11" s="77"/>
    </row>
    <row r="12" ht="21" customHeight="1" spans="1:254">
      <c r="A12" s="103" t="s">
        <v>208</v>
      </c>
      <c r="B12" s="320"/>
      <c r="C12" s="100" t="s">
        <v>86</v>
      </c>
      <c r="D12" s="318">
        <f t="shared" si="0"/>
        <v>0</v>
      </c>
      <c r="E12" s="319"/>
      <c r="F12" s="85">
        <v>0</v>
      </c>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c r="BA12" s="77"/>
      <c r="BB12" s="77"/>
      <c r="BC12" s="77"/>
      <c r="BD12" s="77"/>
      <c r="BE12" s="77"/>
      <c r="BF12" s="77"/>
      <c r="BG12" s="77"/>
      <c r="BH12" s="77"/>
      <c r="BI12" s="77"/>
      <c r="BJ12" s="77"/>
      <c r="BK12" s="77"/>
      <c r="BL12" s="77"/>
      <c r="BM12" s="77"/>
      <c r="BN12" s="77"/>
      <c r="BO12" s="77"/>
      <c r="BP12" s="77"/>
      <c r="BQ12" s="77"/>
      <c r="BR12" s="77"/>
      <c r="BS12" s="77"/>
      <c r="BT12" s="77"/>
      <c r="BU12" s="77"/>
      <c r="BV12" s="77"/>
      <c r="BW12" s="77"/>
      <c r="BX12" s="77"/>
      <c r="BY12" s="77"/>
      <c r="BZ12" s="77"/>
      <c r="CA12" s="77"/>
      <c r="CB12" s="77"/>
      <c r="CC12" s="77"/>
      <c r="CD12" s="77"/>
      <c r="CE12" s="77"/>
      <c r="CF12" s="77"/>
      <c r="CG12" s="77"/>
      <c r="CH12" s="77"/>
      <c r="CI12" s="77"/>
      <c r="CJ12" s="77"/>
      <c r="CK12" s="77"/>
      <c r="CL12" s="77"/>
      <c r="CM12" s="77"/>
      <c r="CN12" s="77"/>
      <c r="CO12" s="77"/>
      <c r="CP12" s="77"/>
      <c r="CQ12" s="77"/>
      <c r="CR12" s="77"/>
      <c r="CS12" s="77"/>
      <c r="CT12" s="77"/>
      <c r="CU12" s="77"/>
      <c r="CV12" s="77"/>
      <c r="CW12" s="77"/>
      <c r="CX12" s="77"/>
      <c r="CY12" s="77"/>
      <c r="CZ12" s="77"/>
      <c r="DA12" s="77"/>
      <c r="DB12" s="77"/>
      <c r="DC12" s="77"/>
      <c r="DD12" s="77"/>
      <c r="DE12" s="77"/>
      <c r="DF12" s="77"/>
      <c r="DG12" s="77"/>
      <c r="DH12" s="77"/>
      <c r="DI12" s="77"/>
      <c r="DJ12" s="77"/>
      <c r="DK12" s="77"/>
      <c r="DL12" s="77"/>
      <c r="DM12" s="77"/>
      <c r="DN12" s="77"/>
      <c r="DO12" s="77"/>
      <c r="DP12" s="77"/>
      <c r="DQ12" s="77"/>
      <c r="DR12" s="77"/>
      <c r="DS12" s="77"/>
      <c r="DT12" s="77"/>
      <c r="DU12" s="77"/>
      <c r="DV12" s="77"/>
      <c r="DW12" s="77"/>
      <c r="DX12" s="77"/>
      <c r="DY12" s="77"/>
      <c r="DZ12" s="77"/>
      <c r="EA12" s="77"/>
      <c r="EB12" s="77"/>
      <c r="EC12" s="77"/>
      <c r="ED12" s="77"/>
      <c r="EE12" s="77"/>
      <c r="EF12" s="77"/>
      <c r="EG12" s="77"/>
      <c r="EH12" s="77"/>
      <c r="EI12" s="77"/>
      <c r="EJ12" s="77"/>
      <c r="EK12" s="77"/>
      <c r="EL12" s="77"/>
      <c r="EM12" s="77"/>
      <c r="EN12" s="77"/>
      <c r="EO12" s="77"/>
      <c r="EP12" s="77"/>
      <c r="EQ12" s="77"/>
      <c r="ER12" s="77"/>
      <c r="ES12" s="77"/>
      <c r="ET12" s="77"/>
      <c r="EU12" s="77"/>
      <c r="EV12" s="77"/>
      <c r="EW12" s="77"/>
      <c r="EX12" s="77"/>
      <c r="EY12" s="77"/>
      <c r="EZ12" s="77"/>
      <c r="FA12" s="77"/>
      <c r="FB12" s="77"/>
      <c r="FC12" s="77"/>
      <c r="FD12" s="77"/>
      <c r="FE12" s="77"/>
      <c r="FF12" s="77"/>
      <c r="FG12" s="77"/>
      <c r="FH12" s="77"/>
      <c r="FI12" s="77"/>
      <c r="FJ12" s="77"/>
      <c r="FK12" s="77"/>
      <c r="FL12" s="77"/>
      <c r="FM12" s="77"/>
      <c r="FN12" s="77"/>
      <c r="FO12" s="77"/>
      <c r="FP12" s="77"/>
      <c r="FQ12" s="77"/>
      <c r="FR12" s="77"/>
      <c r="FS12" s="77"/>
      <c r="FT12" s="77"/>
      <c r="FU12" s="77"/>
      <c r="FV12" s="77"/>
      <c r="FW12" s="77"/>
      <c r="FX12" s="77"/>
      <c r="FY12" s="77"/>
      <c r="FZ12" s="77"/>
      <c r="GA12" s="77"/>
      <c r="GB12" s="77"/>
      <c r="GC12" s="77"/>
      <c r="GD12" s="77"/>
      <c r="GE12" s="77"/>
      <c r="GF12" s="77"/>
      <c r="GG12" s="77"/>
      <c r="GH12" s="77"/>
      <c r="GI12" s="77"/>
      <c r="GJ12" s="77"/>
      <c r="GK12" s="77"/>
      <c r="GL12" s="77"/>
      <c r="GM12" s="77"/>
      <c r="GN12" s="77"/>
      <c r="GO12" s="77"/>
      <c r="GP12" s="77"/>
      <c r="GQ12" s="77"/>
      <c r="GR12" s="77"/>
      <c r="GS12" s="77"/>
      <c r="GT12" s="77"/>
      <c r="GU12" s="77"/>
      <c r="GV12" s="77"/>
      <c r="GW12" s="77"/>
      <c r="GX12" s="77"/>
      <c r="GY12" s="77"/>
      <c r="GZ12" s="77"/>
      <c r="HA12" s="77"/>
      <c r="HB12" s="77"/>
      <c r="HC12" s="77"/>
      <c r="HD12" s="77"/>
      <c r="HE12" s="77"/>
      <c r="HF12" s="77"/>
      <c r="HG12" s="77"/>
      <c r="HH12" s="77"/>
      <c r="HI12" s="77"/>
      <c r="HJ12" s="77"/>
      <c r="HK12" s="77"/>
      <c r="HL12" s="77"/>
      <c r="HM12" s="77"/>
      <c r="HN12" s="77"/>
      <c r="HO12" s="77"/>
      <c r="HP12" s="77"/>
      <c r="HQ12" s="77"/>
      <c r="HR12" s="77"/>
      <c r="HS12" s="77"/>
      <c r="HT12" s="77"/>
      <c r="HU12" s="77"/>
      <c r="HV12" s="77"/>
      <c r="HW12" s="77"/>
      <c r="HX12" s="77"/>
      <c r="HY12" s="77"/>
      <c r="HZ12" s="77"/>
      <c r="IA12" s="77"/>
      <c r="IB12" s="77"/>
      <c r="IC12" s="77"/>
      <c r="ID12" s="77"/>
      <c r="IE12" s="77"/>
      <c r="IF12" s="77"/>
      <c r="IG12" s="77"/>
      <c r="IH12" s="77"/>
      <c r="II12" s="77"/>
      <c r="IJ12" s="77"/>
      <c r="IK12" s="77"/>
      <c r="IL12" s="77"/>
      <c r="IM12" s="77"/>
      <c r="IN12" s="77"/>
      <c r="IO12" s="77"/>
      <c r="IP12" s="77"/>
      <c r="IQ12" s="77"/>
      <c r="IR12" s="77"/>
      <c r="IS12" s="77"/>
      <c r="IT12" s="77"/>
    </row>
    <row r="13" ht="21" customHeight="1" spans="1:254">
      <c r="A13" s="103"/>
      <c r="B13" s="320"/>
      <c r="C13" s="100" t="s">
        <v>90</v>
      </c>
      <c r="D13" s="318">
        <f t="shared" si="0"/>
        <v>956400</v>
      </c>
      <c r="E13" s="319">
        <v>956400</v>
      </c>
      <c r="F13" s="85">
        <v>0</v>
      </c>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77"/>
      <c r="AO13" s="77"/>
      <c r="AP13" s="77"/>
      <c r="AQ13" s="77"/>
      <c r="AR13" s="77"/>
      <c r="AS13" s="77"/>
      <c r="AT13" s="77"/>
      <c r="AU13" s="77"/>
      <c r="AV13" s="77"/>
      <c r="AW13" s="77"/>
      <c r="AX13" s="77"/>
      <c r="AY13" s="77"/>
      <c r="AZ13" s="77"/>
      <c r="BA13" s="77"/>
      <c r="BB13" s="77"/>
      <c r="BC13" s="77"/>
      <c r="BD13" s="77"/>
      <c r="BE13" s="77"/>
      <c r="BF13" s="77"/>
      <c r="BG13" s="77"/>
      <c r="BH13" s="77"/>
      <c r="BI13" s="77"/>
      <c r="BJ13" s="77"/>
      <c r="BK13" s="77"/>
      <c r="BL13" s="77"/>
      <c r="BM13" s="77"/>
      <c r="BN13" s="77"/>
      <c r="BO13" s="77"/>
      <c r="BP13" s="77"/>
      <c r="BQ13" s="77"/>
      <c r="BR13" s="77"/>
      <c r="BS13" s="77"/>
      <c r="BT13" s="77"/>
      <c r="BU13" s="77"/>
      <c r="BV13" s="77"/>
      <c r="BW13" s="77"/>
      <c r="BX13" s="77"/>
      <c r="BY13" s="77"/>
      <c r="BZ13" s="77"/>
      <c r="CA13" s="77"/>
      <c r="CB13" s="77"/>
      <c r="CC13" s="77"/>
      <c r="CD13" s="77"/>
      <c r="CE13" s="77"/>
      <c r="CF13" s="77"/>
      <c r="CG13" s="77"/>
      <c r="CH13" s="77"/>
      <c r="CI13" s="77"/>
      <c r="CJ13" s="77"/>
      <c r="CK13" s="77"/>
      <c r="CL13" s="77"/>
      <c r="CM13" s="77"/>
      <c r="CN13" s="77"/>
      <c r="CO13" s="77"/>
      <c r="CP13" s="77"/>
      <c r="CQ13" s="77"/>
      <c r="CR13" s="77"/>
      <c r="CS13" s="77"/>
      <c r="CT13" s="77"/>
      <c r="CU13" s="77"/>
      <c r="CV13" s="77"/>
      <c r="CW13" s="77"/>
      <c r="CX13" s="77"/>
      <c r="CY13" s="77"/>
      <c r="CZ13" s="77"/>
      <c r="DA13" s="77"/>
      <c r="DB13" s="77"/>
      <c r="DC13" s="77"/>
      <c r="DD13" s="77"/>
      <c r="DE13" s="77"/>
      <c r="DF13" s="77"/>
      <c r="DG13" s="77"/>
      <c r="DH13" s="77"/>
      <c r="DI13" s="77"/>
      <c r="DJ13" s="77"/>
      <c r="DK13" s="77"/>
      <c r="DL13" s="77"/>
      <c r="DM13" s="77"/>
      <c r="DN13" s="77"/>
      <c r="DO13" s="77"/>
      <c r="DP13" s="77"/>
      <c r="DQ13" s="77"/>
      <c r="DR13" s="77"/>
      <c r="DS13" s="77"/>
      <c r="DT13" s="77"/>
      <c r="DU13" s="77"/>
      <c r="DV13" s="77"/>
      <c r="DW13" s="77"/>
      <c r="DX13" s="77"/>
      <c r="DY13" s="77"/>
      <c r="DZ13" s="77"/>
      <c r="EA13" s="77"/>
      <c r="EB13" s="77"/>
      <c r="EC13" s="77"/>
      <c r="ED13" s="77"/>
      <c r="EE13" s="77"/>
      <c r="EF13" s="77"/>
      <c r="EG13" s="77"/>
      <c r="EH13" s="77"/>
      <c r="EI13" s="77"/>
      <c r="EJ13" s="77"/>
      <c r="EK13" s="77"/>
      <c r="EL13" s="77"/>
      <c r="EM13" s="77"/>
      <c r="EN13" s="77"/>
      <c r="EO13" s="77"/>
      <c r="EP13" s="77"/>
      <c r="EQ13" s="77"/>
      <c r="ER13" s="77"/>
      <c r="ES13" s="77"/>
      <c r="ET13" s="77"/>
      <c r="EU13" s="77"/>
      <c r="EV13" s="77"/>
      <c r="EW13" s="77"/>
      <c r="EX13" s="77"/>
      <c r="EY13" s="77"/>
      <c r="EZ13" s="77"/>
      <c r="FA13" s="77"/>
      <c r="FB13" s="77"/>
      <c r="FC13" s="77"/>
      <c r="FD13" s="77"/>
      <c r="FE13" s="77"/>
      <c r="FF13" s="77"/>
      <c r="FG13" s="77"/>
      <c r="FH13" s="77"/>
      <c r="FI13" s="77"/>
      <c r="FJ13" s="77"/>
      <c r="FK13" s="77"/>
      <c r="FL13" s="77"/>
      <c r="FM13" s="77"/>
      <c r="FN13" s="77"/>
      <c r="FO13" s="77"/>
      <c r="FP13" s="77"/>
      <c r="FQ13" s="77"/>
      <c r="FR13" s="77"/>
      <c r="FS13" s="77"/>
      <c r="FT13" s="77"/>
      <c r="FU13" s="77"/>
      <c r="FV13" s="77"/>
      <c r="FW13" s="77"/>
      <c r="FX13" s="77"/>
      <c r="FY13" s="77"/>
      <c r="FZ13" s="77"/>
      <c r="GA13" s="77"/>
      <c r="GB13" s="77"/>
      <c r="GC13" s="77"/>
      <c r="GD13" s="77"/>
      <c r="GE13" s="77"/>
      <c r="GF13" s="77"/>
      <c r="GG13" s="77"/>
      <c r="GH13" s="77"/>
      <c r="GI13" s="77"/>
      <c r="GJ13" s="77"/>
      <c r="GK13" s="77"/>
      <c r="GL13" s="77"/>
      <c r="GM13" s="77"/>
      <c r="GN13" s="77"/>
      <c r="GO13" s="77"/>
      <c r="GP13" s="77"/>
      <c r="GQ13" s="77"/>
      <c r="GR13" s="77"/>
      <c r="GS13" s="77"/>
      <c r="GT13" s="77"/>
      <c r="GU13" s="77"/>
      <c r="GV13" s="77"/>
      <c r="GW13" s="77"/>
      <c r="GX13" s="77"/>
      <c r="GY13" s="77"/>
      <c r="GZ13" s="77"/>
      <c r="HA13" s="77"/>
      <c r="HB13" s="77"/>
      <c r="HC13" s="77"/>
      <c r="HD13" s="77"/>
      <c r="HE13" s="77"/>
      <c r="HF13" s="77"/>
      <c r="HG13" s="77"/>
      <c r="HH13" s="77"/>
      <c r="HI13" s="77"/>
      <c r="HJ13" s="77"/>
      <c r="HK13" s="77"/>
      <c r="HL13" s="77"/>
      <c r="HM13" s="77"/>
      <c r="HN13" s="77"/>
      <c r="HO13" s="77"/>
      <c r="HP13" s="77"/>
      <c r="HQ13" s="77"/>
      <c r="HR13" s="77"/>
      <c r="HS13" s="77"/>
      <c r="HT13" s="77"/>
      <c r="HU13" s="77"/>
      <c r="HV13" s="77"/>
      <c r="HW13" s="77"/>
      <c r="HX13" s="77"/>
      <c r="HY13" s="77"/>
      <c r="HZ13" s="77"/>
      <c r="IA13" s="77"/>
      <c r="IB13" s="77"/>
      <c r="IC13" s="77"/>
      <c r="ID13" s="77"/>
      <c r="IE13" s="77"/>
      <c r="IF13" s="77"/>
      <c r="IG13" s="77"/>
      <c r="IH13" s="77"/>
      <c r="II13" s="77"/>
      <c r="IJ13" s="77"/>
      <c r="IK13" s="77"/>
      <c r="IL13" s="77"/>
      <c r="IM13" s="77"/>
      <c r="IN13" s="77"/>
      <c r="IO13" s="77"/>
      <c r="IP13" s="77"/>
      <c r="IQ13" s="77"/>
      <c r="IR13" s="77"/>
      <c r="IS13" s="77"/>
      <c r="IT13" s="77"/>
    </row>
    <row r="14" ht="21" customHeight="1" spans="1:254">
      <c r="A14" s="103"/>
      <c r="B14" s="320"/>
      <c r="C14" s="100" t="s">
        <v>94</v>
      </c>
      <c r="D14" s="318">
        <f t="shared" si="0"/>
        <v>406470</v>
      </c>
      <c r="E14" s="319">
        <v>406470</v>
      </c>
      <c r="F14" s="85">
        <v>0</v>
      </c>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c r="AH14" s="77"/>
      <c r="AI14" s="77"/>
      <c r="AJ14" s="77"/>
      <c r="AK14" s="77"/>
      <c r="AL14" s="77"/>
      <c r="AM14" s="77"/>
      <c r="AN14" s="77"/>
      <c r="AO14" s="77"/>
      <c r="AP14" s="77"/>
      <c r="AQ14" s="77"/>
      <c r="AR14" s="77"/>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c r="BV14" s="77"/>
      <c r="BW14" s="77"/>
      <c r="BX14" s="77"/>
      <c r="BY14" s="77"/>
      <c r="BZ14" s="77"/>
      <c r="CA14" s="77"/>
      <c r="CB14" s="77"/>
      <c r="CC14" s="77"/>
      <c r="CD14" s="77"/>
      <c r="CE14" s="77"/>
      <c r="CF14" s="77"/>
      <c r="CG14" s="77"/>
      <c r="CH14" s="77"/>
      <c r="CI14" s="77"/>
      <c r="CJ14" s="77"/>
      <c r="CK14" s="77"/>
      <c r="CL14" s="77"/>
      <c r="CM14" s="77"/>
      <c r="CN14" s="77"/>
      <c r="CO14" s="77"/>
      <c r="CP14" s="77"/>
      <c r="CQ14" s="77"/>
      <c r="CR14" s="77"/>
      <c r="CS14" s="77"/>
      <c r="CT14" s="77"/>
      <c r="CU14" s="77"/>
      <c r="CV14" s="77"/>
      <c r="CW14" s="77"/>
      <c r="CX14" s="77"/>
      <c r="CY14" s="77"/>
      <c r="CZ14" s="77"/>
      <c r="DA14" s="77"/>
      <c r="DB14" s="77"/>
      <c r="DC14" s="77"/>
      <c r="DD14" s="77"/>
      <c r="DE14" s="77"/>
      <c r="DF14" s="77"/>
      <c r="DG14" s="77"/>
      <c r="DH14" s="77"/>
      <c r="DI14" s="77"/>
      <c r="DJ14" s="77"/>
      <c r="DK14" s="77"/>
      <c r="DL14" s="77"/>
      <c r="DM14" s="77"/>
      <c r="DN14" s="77"/>
      <c r="DO14" s="77"/>
      <c r="DP14" s="77"/>
      <c r="DQ14" s="77"/>
      <c r="DR14" s="77"/>
      <c r="DS14" s="77"/>
      <c r="DT14" s="77"/>
      <c r="DU14" s="77"/>
      <c r="DV14" s="77"/>
      <c r="DW14" s="77"/>
      <c r="DX14" s="77"/>
      <c r="DY14" s="77"/>
      <c r="DZ14" s="77"/>
      <c r="EA14" s="77"/>
      <c r="EB14" s="77"/>
      <c r="EC14" s="77"/>
      <c r="ED14" s="77"/>
      <c r="EE14" s="77"/>
      <c r="EF14" s="77"/>
      <c r="EG14" s="77"/>
      <c r="EH14" s="77"/>
      <c r="EI14" s="77"/>
      <c r="EJ14" s="77"/>
      <c r="EK14" s="77"/>
      <c r="EL14" s="77"/>
      <c r="EM14" s="77"/>
      <c r="EN14" s="77"/>
      <c r="EO14" s="77"/>
      <c r="EP14" s="77"/>
      <c r="EQ14" s="77"/>
      <c r="ER14" s="77"/>
      <c r="ES14" s="77"/>
      <c r="ET14" s="77"/>
      <c r="EU14" s="77"/>
      <c r="EV14" s="77"/>
      <c r="EW14" s="77"/>
      <c r="EX14" s="77"/>
      <c r="EY14" s="77"/>
      <c r="EZ14" s="77"/>
      <c r="FA14" s="77"/>
      <c r="FB14" s="77"/>
      <c r="FC14" s="77"/>
      <c r="FD14" s="77"/>
      <c r="FE14" s="77"/>
      <c r="FF14" s="77"/>
      <c r="FG14" s="77"/>
      <c r="FH14" s="77"/>
      <c r="FI14" s="77"/>
      <c r="FJ14" s="77"/>
      <c r="FK14" s="77"/>
      <c r="FL14" s="77"/>
      <c r="FM14" s="77"/>
      <c r="FN14" s="77"/>
      <c r="FO14" s="77"/>
      <c r="FP14" s="77"/>
      <c r="FQ14" s="77"/>
      <c r="FR14" s="77"/>
      <c r="FS14" s="77"/>
      <c r="FT14" s="77"/>
      <c r="FU14" s="77"/>
      <c r="FV14" s="77"/>
      <c r="FW14" s="77"/>
      <c r="FX14" s="77"/>
      <c r="FY14" s="77"/>
      <c r="FZ14" s="77"/>
      <c r="GA14" s="77"/>
      <c r="GB14" s="77"/>
      <c r="GC14" s="77"/>
      <c r="GD14" s="77"/>
      <c r="GE14" s="77"/>
      <c r="GF14" s="77"/>
      <c r="GG14" s="77"/>
      <c r="GH14" s="77"/>
      <c r="GI14" s="77"/>
      <c r="GJ14" s="77"/>
      <c r="GK14" s="77"/>
      <c r="GL14" s="77"/>
      <c r="GM14" s="77"/>
      <c r="GN14" s="77"/>
      <c r="GO14" s="77"/>
      <c r="GP14" s="77"/>
      <c r="GQ14" s="77"/>
      <c r="GR14" s="77"/>
      <c r="GS14" s="77"/>
      <c r="GT14" s="77"/>
      <c r="GU14" s="77"/>
      <c r="GV14" s="77"/>
      <c r="GW14" s="77"/>
      <c r="GX14" s="77"/>
      <c r="GY14" s="77"/>
      <c r="GZ14" s="77"/>
      <c r="HA14" s="77"/>
      <c r="HB14" s="77"/>
      <c r="HC14" s="77"/>
      <c r="HD14" s="77"/>
      <c r="HE14" s="77"/>
      <c r="HF14" s="77"/>
      <c r="HG14" s="77"/>
      <c r="HH14" s="77"/>
      <c r="HI14" s="77"/>
      <c r="HJ14" s="77"/>
      <c r="HK14" s="77"/>
      <c r="HL14" s="77"/>
      <c r="HM14" s="77"/>
      <c r="HN14" s="77"/>
      <c r="HO14" s="77"/>
      <c r="HP14" s="77"/>
      <c r="HQ14" s="77"/>
      <c r="HR14" s="77"/>
      <c r="HS14" s="77"/>
      <c r="HT14" s="77"/>
      <c r="HU14" s="77"/>
      <c r="HV14" s="77"/>
      <c r="HW14" s="77"/>
      <c r="HX14" s="77"/>
      <c r="HY14" s="77"/>
      <c r="HZ14" s="77"/>
      <c r="IA14" s="77"/>
      <c r="IB14" s="77"/>
      <c r="IC14" s="77"/>
      <c r="ID14" s="77"/>
      <c r="IE14" s="77"/>
      <c r="IF14" s="77"/>
      <c r="IG14" s="77"/>
      <c r="IH14" s="77"/>
      <c r="II14" s="77"/>
      <c r="IJ14" s="77"/>
      <c r="IK14" s="77"/>
      <c r="IL14" s="77"/>
      <c r="IM14" s="77"/>
      <c r="IN14" s="77"/>
      <c r="IO14" s="77"/>
      <c r="IP14" s="77"/>
      <c r="IQ14" s="77"/>
      <c r="IR14" s="77"/>
      <c r="IS14" s="77"/>
      <c r="IT14" s="77"/>
    </row>
    <row r="15" ht="21" customHeight="1" spans="1:254">
      <c r="A15" s="321"/>
      <c r="B15" s="320"/>
      <c r="C15" s="100" t="s">
        <v>97</v>
      </c>
      <c r="D15" s="318">
        <f t="shared" si="0"/>
        <v>0</v>
      </c>
      <c r="E15" s="319"/>
      <c r="F15" s="85">
        <v>0</v>
      </c>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c r="BV15" s="77"/>
      <c r="BW15" s="77"/>
      <c r="BX15" s="77"/>
      <c r="BY15" s="77"/>
      <c r="BZ15" s="77"/>
      <c r="CA15" s="77"/>
      <c r="CB15" s="77"/>
      <c r="CC15" s="77"/>
      <c r="CD15" s="77"/>
      <c r="CE15" s="77"/>
      <c r="CF15" s="77"/>
      <c r="CG15" s="77"/>
      <c r="CH15" s="77"/>
      <c r="CI15" s="77"/>
      <c r="CJ15" s="77"/>
      <c r="CK15" s="77"/>
      <c r="CL15" s="77"/>
      <c r="CM15" s="77"/>
      <c r="CN15" s="77"/>
      <c r="CO15" s="77"/>
      <c r="CP15" s="77"/>
      <c r="CQ15" s="77"/>
      <c r="CR15" s="77"/>
      <c r="CS15" s="77"/>
      <c r="CT15" s="77"/>
      <c r="CU15" s="77"/>
      <c r="CV15" s="77"/>
      <c r="CW15" s="77"/>
      <c r="CX15" s="77"/>
      <c r="CY15" s="77"/>
      <c r="CZ15" s="77"/>
      <c r="DA15" s="77"/>
      <c r="DB15" s="77"/>
      <c r="DC15" s="77"/>
      <c r="DD15" s="77"/>
      <c r="DE15" s="77"/>
      <c r="DF15" s="77"/>
      <c r="DG15" s="77"/>
      <c r="DH15" s="77"/>
      <c r="DI15" s="77"/>
      <c r="DJ15" s="77"/>
      <c r="DK15" s="77"/>
      <c r="DL15" s="77"/>
      <c r="DM15" s="77"/>
      <c r="DN15" s="77"/>
      <c r="DO15" s="77"/>
      <c r="DP15" s="77"/>
      <c r="DQ15" s="77"/>
      <c r="DR15" s="77"/>
      <c r="DS15" s="77"/>
      <c r="DT15" s="77"/>
      <c r="DU15" s="77"/>
      <c r="DV15" s="77"/>
      <c r="DW15" s="77"/>
      <c r="DX15" s="77"/>
      <c r="DY15" s="77"/>
      <c r="DZ15" s="77"/>
      <c r="EA15" s="77"/>
      <c r="EB15" s="77"/>
      <c r="EC15" s="77"/>
      <c r="ED15" s="77"/>
      <c r="EE15" s="77"/>
      <c r="EF15" s="77"/>
      <c r="EG15" s="77"/>
      <c r="EH15" s="77"/>
      <c r="EI15" s="77"/>
      <c r="EJ15" s="77"/>
      <c r="EK15" s="77"/>
      <c r="EL15" s="77"/>
      <c r="EM15" s="77"/>
      <c r="EN15" s="77"/>
      <c r="EO15" s="77"/>
      <c r="EP15" s="77"/>
      <c r="EQ15" s="77"/>
      <c r="ER15" s="77"/>
      <c r="ES15" s="77"/>
      <c r="ET15" s="77"/>
      <c r="EU15" s="77"/>
      <c r="EV15" s="77"/>
      <c r="EW15" s="77"/>
      <c r="EX15" s="77"/>
      <c r="EY15" s="77"/>
      <c r="EZ15" s="77"/>
      <c r="FA15" s="77"/>
      <c r="FB15" s="77"/>
      <c r="FC15" s="77"/>
      <c r="FD15" s="77"/>
      <c r="FE15" s="77"/>
      <c r="FF15" s="77"/>
      <c r="FG15" s="77"/>
      <c r="FH15" s="77"/>
      <c r="FI15" s="77"/>
      <c r="FJ15" s="77"/>
      <c r="FK15" s="77"/>
      <c r="FL15" s="77"/>
      <c r="FM15" s="77"/>
      <c r="FN15" s="77"/>
      <c r="FO15" s="77"/>
      <c r="FP15" s="77"/>
      <c r="FQ15" s="77"/>
      <c r="FR15" s="77"/>
      <c r="FS15" s="77"/>
      <c r="FT15" s="77"/>
      <c r="FU15" s="77"/>
      <c r="FV15" s="77"/>
      <c r="FW15" s="77"/>
      <c r="FX15" s="77"/>
      <c r="FY15" s="77"/>
      <c r="FZ15" s="77"/>
      <c r="GA15" s="77"/>
      <c r="GB15" s="77"/>
      <c r="GC15" s="77"/>
      <c r="GD15" s="77"/>
      <c r="GE15" s="77"/>
      <c r="GF15" s="77"/>
      <c r="GG15" s="77"/>
      <c r="GH15" s="77"/>
      <c r="GI15" s="77"/>
      <c r="GJ15" s="77"/>
      <c r="GK15" s="77"/>
      <c r="GL15" s="77"/>
      <c r="GM15" s="77"/>
      <c r="GN15" s="77"/>
      <c r="GO15" s="77"/>
      <c r="GP15" s="77"/>
      <c r="GQ15" s="77"/>
      <c r="GR15" s="77"/>
      <c r="GS15" s="77"/>
      <c r="GT15" s="77"/>
      <c r="GU15" s="77"/>
      <c r="GV15" s="77"/>
      <c r="GW15" s="77"/>
      <c r="GX15" s="77"/>
      <c r="GY15" s="77"/>
      <c r="GZ15" s="77"/>
      <c r="HA15" s="77"/>
      <c r="HB15" s="77"/>
      <c r="HC15" s="77"/>
      <c r="HD15" s="77"/>
      <c r="HE15" s="77"/>
      <c r="HF15" s="77"/>
      <c r="HG15" s="77"/>
      <c r="HH15" s="77"/>
      <c r="HI15" s="77"/>
      <c r="HJ15" s="77"/>
      <c r="HK15" s="77"/>
      <c r="HL15" s="77"/>
      <c r="HM15" s="77"/>
      <c r="HN15" s="77"/>
      <c r="HO15" s="77"/>
      <c r="HP15" s="77"/>
      <c r="HQ15" s="77"/>
      <c r="HR15" s="77"/>
      <c r="HS15" s="77"/>
      <c r="HT15" s="77"/>
      <c r="HU15" s="77"/>
      <c r="HV15" s="77"/>
      <c r="HW15" s="77"/>
      <c r="HX15" s="77"/>
      <c r="HY15" s="77"/>
      <c r="HZ15" s="77"/>
      <c r="IA15" s="77"/>
      <c r="IB15" s="77"/>
      <c r="IC15" s="77"/>
      <c r="ID15" s="77"/>
      <c r="IE15" s="77"/>
      <c r="IF15" s="77"/>
      <c r="IG15" s="77"/>
      <c r="IH15" s="77"/>
      <c r="II15" s="77"/>
      <c r="IJ15" s="77"/>
      <c r="IK15" s="77"/>
      <c r="IL15" s="77"/>
      <c r="IM15" s="77"/>
      <c r="IN15" s="77"/>
      <c r="IO15" s="77"/>
      <c r="IP15" s="77"/>
      <c r="IQ15" s="77"/>
      <c r="IR15" s="77"/>
      <c r="IS15" s="77"/>
      <c r="IT15" s="77"/>
    </row>
    <row r="16" ht="21" customHeight="1" spans="1:254">
      <c r="A16" s="103"/>
      <c r="B16" s="322"/>
      <c r="C16" s="100" t="s">
        <v>100</v>
      </c>
      <c r="D16" s="318">
        <f t="shared" si="0"/>
        <v>0</v>
      </c>
      <c r="E16" s="319"/>
      <c r="F16" s="85">
        <v>0</v>
      </c>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c r="AX16" s="77"/>
      <c r="AY16" s="77"/>
      <c r="AZ16" s="77"/>
      <c r="BA16" s="77"/>
      <c r="BB16" s="77"/>
      <c r="BC16" s="77"/>
      <c r="BD16" s="77"/>
      <c r="BE16" s="77"/>
      <c r="BF16" s="77"/>
      <c r="BG16" s="77"/>
      <c r="BH16" s="77"/>
      <c r="BI16" s="77"/>
      <c r="BJ16" s="77"/>
      <c r="BK16" s="77"/>
      <c r="BL16" s="77"/>
      <c r="BM16" s="77"/>
      <c r="BN16" s="77"/>
      <c r="BO16" s="77"/>
      <c r="BP16" s="77"/>
      <c r="BQ16" s="77"/>
      <c r="BR16" s="77"/>
      <c r="BS16" s="77"/>
      <c r="BT16" s="77"/>
      <c r="BU16" s="77"/>
      <c r="BV16" s="77"/>
      <c r="BW16" s="77"/>
      <c r="BX16" s="77"/>
      <c r="BY16" s="77"/>
      <c r="BZ16" s="77"/>
      <c r="CA16" s="77"/>
      <c r="CB16" s="77"/>
      <c r="CC16" s="77"/>
      <c r="CD16" s="77"/>
      <c r="CE16" s="77"/>
      <c r="CF16" s="77"/>
      <c r="CG16" s="77"/>
      <c r="CH16" s="77"/>
      <c r="CI16" s="77"/>
      <c r="CJ16" s="77"/>
      <c r="CK16" s="77"/>
      <c r="CL16" s="77"/>
      <c r="CM16" s="77"/>
      <c r="CN16" s="77"/>
      <c r="CO16" s="77"/>
      <c r="CP16" s="77"/>
      <c r="CQ16" s="77"/>
      <c r="CR16" s="77"/>
      <c r="CS16" s="77"/>
      <c r="CT16" s="77"/>
      <c r="CU16" s="77"/>
      <c r="CV16" s="77"/>
      <c r="CW16" s="77"/>
      <c r="CX16" s="77"/>
      <c r="CY16" s="77"/>
      <c r="CZ16" s="77"/>
      <c r="DA16" s="77"/>
      <c r="DB16" s="77"/>
      <c r="DC16" s="77"/>
      <c r="DD16" s="77"/>
      <c r="DE16" s="77"/>
      <c r="DF16" s="77"/>
      <c r="DG16" s="77"/>
      <c r="DH16" s="77"/>
      <c r="DI16" s="77"/>
      <c r="DJ16" s="77"/>
      <c r="DK16" s="77"/>
      <c r="DL16" s="77"/>
      <c r="DM16" s="77"/>
      <c r="DN16" s="77"/>
      <c r="DO16" s="77"/>
      <c r="DP16" s="77"/>
      <c r="DQ16" s="77"/>
      <c r="DR16" s="77"/>
      <c r="DS16" s="77"/>
      <c r="DT16" s="77"/>
      <c r="DU16" s="77"/>
      <c r="DV16" s="77"/>
      <c r="DW16" s="77"/>
      <c r="DX16" s="77"/>
      <c r="DY16" s="77"/>
      <c r="DZ16" s="77"/>
      <c r="EA16" s="77"/>
      <c r="EB16" s="77"/>
      <c r="EC16" s="77"/>
      <c r="ED16" s="77"/>
      <c r="EE16" s="77"/>
      <c r="EF16" s="77"/>
      <c r="EG16" s="77"/>
      <c r="EH16" s="77"/>
      <c r="EI16" s="77"/>
      <c r="EJ16" s="77"/>
      <c r="EK16" s="77"/>
      <c r="EL16" s="77"/>
      <c r="EM16" s="77"/>
      <c r="EN16" s="77"/>
      <c r="EO16" s="77"/>
      <c r="EP16" s="77"/>
      <c r="EQ16" s="77"/>
      <c r="ER16" s="77"/>
      <c r="ES16" s="77"/>
      <c r="ET16" s="77"/>
      <c r="EU16" s="77"/>
      <c r="EV16" s="77"/>
      <c r="EW16" s="77"/>
      <c r="EX16" s="77"/>
      <c r="EY16" s="77"/>
      <c r="EZ16" s="77"/>
      <c r="FA16" s="77"/>
      <c r="FB16" s="77"/>
      <c r="FC16" s="77"/>
      <c r="FD16" s="77"/>
      <c r="FE16" s="77"/>
      <c r="FF16" s="77"/>
      <c r="FG16" s="77"/>
      <c r="FH16" s="77"/>
      <c r="FI16" s="77"/>
      <c r="FJ16" s="77"/>
      <c r="FK16" s="77"/>
      <c r="FL16" s="77"/>
      <c r="FM16" s="77"/>
      <c r="FN16" s="77"/>
      <c r="FO16" s="77"/>
      <c r="FP16" s="77"/>
      <c r="FQ16" s="77"/>
      <c r="FR16" s="77"/>
      <c r="FS16" s="77"/>
      <c r="FT16" s="77"/>
      <c r="FU16" s="77"/>
      <c r="FV16" s="77"/>
      <c r="FW16" s="77"/>
      <c r="FX16" s="77"/>
      <c r="FY16" s="77"/>
      <c r="FZ16" s="77"/>
      <c r="GA16" s="77"/>
      <c r="GB16" s="77"/>
      <c r="GC16" s="77"/>
      <c r="GD16" s="77"/>
      <c r="GE16" s="77"/>
      <c r="GF16" s="77"/>
      <c r="GG16" s="77"/>
      <c r="GH16" s="77"/>
      <c r="GI16" s="77"/>
      <c r="GJ16" s="77"/>
      <c r="GK16" s="77"/>
      <c r="GL16" s="77"/>
      <c r="GM16" s="77"/>
      <c r="GN16" s="77"/>
      <c r="GO16" s="77"/>
      <c r="GP16" s="77"/>
      <c r="GQ16" s="77"/>
      <c r="GR16" s="77"/>
      <c r="GS16" s="77"/>
      <c r="GT16" s="77"/>
      <c r="GU16" s="77"/>
      <c r="GV16" s="77"/>
      <c r="GW16" s="77"/>
      <c r="GX16" s="77"/>
      <c r="GY16" s="77"/>
      <c r="GZ16" s="77"/>
      <c r="HA16" s="77"/>
      <c r="HB16" s="77"/>
      <c r="HC16" s="77"/>
      <c r="HD16" s="77"/>
      <c r="HE16" s="77"/>
      <c r="HF16" s="77"/>
      <c r="HG16" s="77"/>
      <c r="HH16" s="77"/>
      <c r="HI16" s="77"/>
      <c r="HJ16" s="77"/>
      <c r="HK16" s="77"/>
      <c r="HL16" s="77"/>
      <c r="HM16" s="77"/>
      <c r="HN16" s="77"/>
      <c r="HO16" s="77"/>
      <c r="HP16" s="77"/>
      <c r="HQ16" s="77"/>
      <c r="HR16" s="77"/>
      <c r="HS16" s="77"/>
      <c r="HT16" s="77"/>
      <c r="HU16" s="77"/>
      <c r="HV16" s="77"/>
      <c r="HW16" s="77"/>
      <c r="HX16" s="77"/>
      <c r="HY16" s="77"/>
      <c r="HZ16" s="77"/>
      <c r="IA16" s="77"/>
      <c r="IB16" s="77"/>
      <c r="IC16" s="77"/>
      <c r="ID16" s="77"/>
      <c r="IE16" s="77"/>
      <c r="IF16" s="77"/>
      <c r="IG16" s="77"/>
      <c r="IH16" s="77"/>
      <c r="II16" s="77"/>
      <c r="IJ16" s="77"/>
      <c r="IK16" s="77"/>
      <c r="IL16" s="77"/>
      <c r="IM16" s="77"/>
      <c r="IN16" s="77"/>
      <c r="IO16" s="77"/>
      <c r="IP16" s="77"/>
      <c r="IQ16" s="77"/>
      <c r="IR16" s="77"/>
      <c r="IS16" s="77"/>
      <c r="IT16" s="77"/>
    </row>
    <row r="17" ht="21" customHeight="1" spans="1:254">
      <c r="A17" s="103"/>
      <c r="B17" s="322"/>
      <c r="C17" s="100" t="s">
        <v>103</v>
      </c>
      <c r="D17" s="318">
        <f t="shared" si="0"/>
        <v>0</v>
      </c>
      <c r="E17" s="319"/>
      <c r="F17" s="85">
        <v>0</v>
      </c>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c r="BU17" s="77"/>
      <c r="BV17" s="77"/>
      <c r="BW17" s="77"/>
      <c r="BX17" s="77"/>
      <c r="BY17" s="77"/>
      <c r="BZ17" s="77"/>
      <c r="CA17" s="77"/>
      <c r="CB17" s="77"/>
      <c r="CC17" s="77"/>
      <c r="CD17" s="77"/>
      <c r="CE17" s="77"/>
      <c r="CF17" s="77"/>
      <c r="CG17" s="77"/>
      <c r="CH17" s="77"/>
      <c r="CI17" s="77"/>
      <c r="CJ17" s="77"/>
      <c r="CK17" s="77"/>
      <c r="CL17" s="77"/>
      <c r="CM17" s="77"/>
      <c r="CN17" s="77"/>
      <c r="CO17" s="77"/>
      <c r="CP17" s="77"/>
      <c r="CQ17" s="77"/>
      <c r="CR17" s="77"/>
      <c r="CS17" s="77"/>
      <c r="CT17" s="77"/>
      <c r="CU17" s="77"/>
      <c r="CV17" s="77"/>
      <c r="CW17" s="77"/>
      <c r="CX17" s="77"/>
      <c r="CY17" s="77"/>
      <c r="CZ17" s="77"/>
      <c r="DA17" s="77"/>
      <c r="DB17" s="77"/>
      <c r="DC17" s="77"/>
      <c r="DD17" s="77"/>
      <c r="DE17" s="77"/>
      <c r="DF17" s="77"/>
      <c r="DG17" s="77"/>
      <c r="DH17" s="77"/>
      <c r="DI17" s="77"/>
      <c r="DJ17" s="77"/>
      <c r="DK17" s="77"/>
      <c r="DL17" s="77"/>
      <c r="DM17" s="77"/>
      <c r="DN17" s="77"/>
      <c r="DO17" s="77"/>
      <c r="DP17" s="77"/>
      <c r="DQ17" s="77"/>
      <c r="DR17" s="77"/>
      <c r="DS17" s="77"/>
      <c r="DT17" s="77"/>
      <c r="DU17" s="77"/>
      <c r="DV17" s="77"/>
      <c r="DW17" s="77"/>
      <c r="DX17" s="77"/>
      <c r="DY17" s="77"/>
      <c r="DZ17" s="77"/>
      <c r="EA17" s="77"/>
      <c r="EB17" s="77"/>
      <c r="EC17" s="77"/>
      <c r="ED17" s="77"/>
      <c r="EE17" s="77"/>
      <c r="EF17" s="77"/>
      <c r="EG17" s="77"/>
      <c r="EH17" s="77"/>
      <c r="EI17" s="77"/>
      <c r="EJ17" s="77"/>
      <c r="EK17" s="77"/>
      <c r="EL17" s="77"/>
      <c r="EM17" s="77"/>
      <c r="EN17" s="77"/>
      <c r="EO17" s="77"/>
      <c r="EP17" s="77"/>
      <c r="EQ17" s="77"/>
      <c r="ER17" s="77"/>
      <c r="ES17" s="77"/>
      <c r="ET17" s="77"/>
      <c r="EU17" s="77"/>
      <c r="EV17" s="77"/>
      <c r="EW17" s="77"/>
      <c r="EX17" s="77"/>
      <c r="EY17" s="77"/>
      <c r="EZ17" s="77"/>
      <c r="FA17" s="77"/>
      <c r="FB17" s="77"/>
      <c r="FC17" s="77"/>
      <c r="FD17" s="77"/>
      <c r="FE17" s="77"/>
      <c r="FF17" s="77"/>
      <c r="FG17" s="77"/>
      <c r="FH17" s="77"/>
      <c r="FI17" s="77"/>
      <c r="FJ17" s="77"/>
      <c r="FK17" s="77"/>
      <c r="FL17" s="77"/>
      <c r="FM17" s="77"/>
      <c r="FN17" s="77"/>
      <c r="FO17" s="77"/>
      <c r="FP17" s="77"/>
      <c r="FQ17" s="77"/>
      <c r="FR17" s="77"/>
      <c r="FS17" s="77"/>
      <c r="FT17" s="77"/>
      <c r="FU17" s="77"/>
      <c r="FV17" s="77"/>
      <c r="FW17" s="77"/>
      <c r="FX17" s="77"/>
      <c r="FY17" s="77"/>
      <c r="FZ17" s="77"/>
      <c r="GA17" s="77"/>
      <c r="GB17" s="77"/>
      <c r="GC17" s="77"/>
      <c r="GD17" s="77"/>
      <c r="GE17" s="77"/>
      <c r="GF17" s="77"/>
      <c r="GG17" s="77"/>
      <c r="GH17" s="77"/>
      <c r="GI17" s="77"/>
      <c r="GJ17" s="77"/>
      <c r="GK17" s="77"/>
      <c r="GL17" s="77"/>
      <c r="GM17" s="77"/>
      <c r="GN17" s="77"/>
      <c r="GO17" s="77"/>
      <c r="GP17" s="77"/>
      <c r="GQ17" s="77"/>
      <c r="GR17" s="77"/>
      <c r="GS17" s="77"/>
      <c r="GT17" s="77"/>
      <c r="GU17" s="77"/>
      <c r="GV17" s="77"/>
      <c r="GW17" s="77"/>
      <c r="GX17" s="77"/>
      <c r="GY17" s="77"/>
      <c r="GZ17" s="77"/>
      <c r="HA17" s="77"/>
      <c r="HB17" s="77"/>
      <c r="HC17" s="77"/>
      <c r="HD17" s="77"/>
      <c r="HE17" s="77"/>
      <c r="HF17" s="77"/>
      <c r="HG17" s="77"/>
      <c r="HH17" s="77"/>
      <c r="HI17" s="77"/>
      <c r="HJ17" s="77"/>
      <c r="HK17" s="77"/>
      <c r="HL17" s="77"/>
      <c r="HM17" s="77"/>
      <c r="HN17" s="77"/>
      <c r="HO17" s="77"/>
      <c r="HP17" s="77"/>
      <c r="HQ17" s="77"/>
      <c r="HR17" s="77"/>
      <c r="HS17" s="77"/>
      <c r="HT17" s="77"/>
      <c r="HU17" s="77"/>
      <c r="HV17" s="77"/>
      <c r="HW17" s="77"/>
      <c r="HX17" s="77"/>
      <c r="HY17" s="77"/>
      <c r="HZ17" s="77"/>
      <c r="IA17" s="77"/>
      <c r="IB17" s="77"/>
      <c r="IC17" s="77"/>
      <c r="ID17" s="77"/>
      <c r="IE17" s="77"/>
      <c r="IF17" s="77"/>
      <c r="IG17" s="77"/>
      <c r="IH17" s="77"/>
      <c r="II17" s="77"/>
      <c r="IJ17" s="77"/>
      <c r="IK17" s="77"/>
      <c r="IL17" s="77"/>
      <c r="IM17" s="77"/>
      <c r="IN17" s="77"/>
      <c r="IO17" s="77"/>
      <c r="IP17" s="77"/>
      <c r="IQ17" s="77"/>
      <c r="IR17" s="77"/>
      <c r="IS17" s="77"/>
      <c r="IT17" s="77"/>
    </row>
    <row r="18" ht="21" customHeight="1" spans="1:254">
      <c r="A18" s="103"/>
      <c r="B18" s="322"/>
      <c r="C18" s="100" t="s">
        <v>106</v>
      </c>
      <c r="D18" s="318">
        <f t="shared" si="0"/>
        <v>0</v>
      </c>
      <c r="E18" s="319"/>
      <c r="F18" s="85">
        <v>0</v>
      </c>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7"/>
      <c r="BE18" s="77"/>
      <c r="BF18" s="77"/>
      <c r="BG18" s="77"/>
      <c r="BH18" s="77"/>
      <c r="BI18" s="77"/>
      <c r="BJ18" s="77"/>
      <c r="BK18" s="77"/>
      <c r="BL18" s="77"/>
      <c r="BM18" s="77"/>
      <c r="BN18" s="77"/>
      <c r="BO18" s="77"/>
      <c r="BP18" s="77"/>
      <c r="BQ18" s="77"/>
      <c r="BR18" s="77"/>
      <c r="BS18" s="77"/>
      <c r="BT18" s="77"/>
      <c r="BU18" s="77"/>
      <c r="BV18" s="77"/>
      <c r="BW18" s="77"/>
      <c r="BX18" s="77"/>
      <c r="BY18" s="77"/>
      <c r="BZ18" s="77"/>
      <c r="CA18" s="77"/>
      <c r="CB18" s="77"/>
      <c r="CC18" s="77"/>
      <c r="CD18" s="77"/>
      <c r="CE18" s="77"/>
      <c r="CF18" s="77"/>
      <c r="CG18" s="77"/>
      <c r="CH18" s="77"/>
      <c r="CI18" s="77"/>
      <c r="CJ18" s="77"/>
      <c r="CK18" s="77"/>
      <c r="CL18" s="77"/>
      <c r="CM18" s="77"/>
      <c r="CN18" s="77"/>
      <c r="CO18" s="77"/>
      <c r="CP18" s="77"/>
      <c r="CQ18" s="77"/>
      <c r="CR18" s="77"/>
      <c r="CS18" s="77"/>
      <c r="CT18" s="77"/>
      <c r="CU18" s="77"/>
      <c r="CV18" s="77"/>
      <c r="CW18" s="77"/>
      <c r="CX18" s="77"/>
      <c r="CY18" s="77"/>
      <c r="CZ18" s="77"/>
      <c r="DA18" s="77"/>
      <c r="DB18" s="77"/>
      <c r="DC18" s="77"/>
      <c r="DD18" s="77"/>
      <c r="DE18" s="77"/>
      <c r="DF18" s="77"/>
      <c r="DG18" s="77"/>
      <c r="DH18" s="77"/>
      <c r="DI18" s="77"/>
      <c r="DJ18" s="77"/>
      <c r="DK18" s="77"/>
      <c r="DL18" s="77"/>
      <c r="DM18" s="77"/>
      <c r="DN18" s="77"/>
      <c r="DO18" s="77"/>
      <c r="DP18" s="77"/>
      <c r="DQ18" s="77"/>
      <c r="DR18" s="77"/>
      <c r="DS18" s="77"/>
      <c r="DT18" s="77"/>
      <c r="DU18" s="77"/>
      <c r="DV18" s="77"/>
      <c r="DW18" s="77"/>
      <c r="DX18" s="77"/>
      <c r="DY18" s="77"/>
      <c r="DZ18" s="77"/>
      <c r="EA18" s="77"/>
      <c r="EB18" s="77"/>
      <c r="EC18" s="77"/>
      <c r="ED18" s="77"/>
      <c r="EE18" s="77"/>
      <c r="EF18" s="77"/>
      <c r="EG18" s="77"/>
      <c r="EH18" s="77"/>
      <c r="EI18" s="77"/>
      <c r="EJ18" s="77"/>
      <c r="EK18" s="77"/>
      <c r="EL18" s="77"/>
      <c r="EM18" s="77"/>
      <c r="EN18" s="77"/>
      <c r="EO18" s="77"/>
      <c r="EP18" s="77"/>
      <c r="EQ18" s="77"/>
      <c r="ER18" s="77"/>
      <c r="ES18" s="77"/>
      <c r="ET18" s="77"/>
      <c r="EU18" s="77"/>
      <c r="EV18" s="77"/>
      <c r="EW18" s="77"/>
      <c r="EX18" s="77"/>
      <c r="EY18" s="77"/>
      <c r="EZ18" s="77"/>
      <c r="FA18" s="77"/>
      <c r="FB18" s="77"/>
      <c r="FC18" s="77"/>
      <c r="FD18" s="77"/>
      <c r="FE18" s="77"/>
      <c r="FF18" s="77"/>
      <c r="FG18" s="77"/>
      <c r="FH18" s="77"/>
      <c r="FI18" s="77"/>
      <c r="FJ18" s="77"/>
      <c r="FK18" s="77"/>
      <c r="FL18" s="77"/>
      <c r="FM18" s="77"/>
      <c r="FN18" s="77"/>
      <c r="FO18" s="77"/>
      <c r="FP18" s="77"/>
      <c r="FQ18" s="77"/>
      <c r="FR18" s="77"/>
      <c r="FS18" s="77"/>
      <c r="FT18" s="77"/>
      <c r="FU18" s="77"/>
      <c r="FV18" s="77"/>
      <c r="FW18" s="77"/>
      <c r="FX18" s="77"/>
      <c r="FY18" s="77"/>
      <c r="FZ18" s="77"/>
      <c r="GA18" s="77"/>
      <c r="GB18" s="77"/>
      <c r="GC18" s="77"/>
      <c r="GD18" s="77"/>
      <c r="GE18" s="77"/>
      <c r="GF18" s="77"/>
      <c r="GG18" s="77"/>
      <c r="GH18" s="77"/>
      <c r="GI18" s="77"/>
      <c r="GJ18" s="77"/>
      <c r="GK18" s="77"/>
      <c r="GL18" s="77"/>
      <c r="GM18" s="77"/>
      <c r="GN18" s="77"/>
      <c r="GO18" s="77"/>
      <c r="GP18" s="77"/>
      <c r="GQ18" s="77"/>
      <c r="GR18" s="77"/>
      <c r="GS18" s="77"/>
      <c r="GT18" s="77"/>
      <c r="GU18" s="77"/>
      <c r="GV18" s="77"/>
      <c r="GW18" s="77"/>
      <c r="GX18" s="77"/>
      <c r="GY18" s="77"/>
      <c r="GZ18" s="77"/>
      <c r="HA18" s="77"/>
      <c r="HB18" s="77"/>
      <c r="HC18" s="77"/>
      <c r="HD18" s="77"/>
      <c r="HE18" s="77"/>
      <c r="HF18" s="77"/>
      <c r="HG18" s="77"/>
      <c r="HH18" s="77"/>
      <c r="HI18" s="77"/>
      <c r="HJ18" s="77"/>
      <c r="HK18" s="77"/>
      <c r="HL18" s="77"/>
      <c r="HM18" s="77"/>
      <c r="HN18" s="77"/>
      <c r="HO18" s="77"/>
      <c r="HP18" s="77"/>
      <c r="HQ18" s="77"/>
      <c r="HR18" s="77"/>
      <c r="HS18" s="77"/>
      <c r="HT18" s="77"/>
      <c r="HU18" s="77"/>
      <c r="HV18" s="77"/>
      <c r="HW18" s="77"/>
      <c r="HX18" s="77"/>
      <c r="HY18" s="77"/>
      <c r="HZ18" s="77"/>
      <c r="IA18" s="77"/>
      <c r="IB18" s="77"/>
      <c r="IC18" s="77"/>
      <c r="ID18" s="77"/>
      <c r="IE18" s="77"/>
      <c r="IF18" s="77"/>
      <c r="IG18" s="77"/>
      <c r="IH18" s="77"/>
      <c r="II18" s="77"/>
      <c r="IJ18" s="77"/>
      <c r="IK18" s="77"/>
      <c r="IL18" s="77"/>
      <c r="IM18" s="77"/>
      <c r="IN18" s="77"/>
      <c r="IO18" s="77"/>
      <c r="IP18" s="77"/>
      <c r="IQ18" s="77"/>
      <c r="IR18" s="77"/>
      <c r="IS18" s="77"/>
      <c r="IT18" s="77"/>
    </row>
    <row r="19" ht="21" customHeight="1" spans="1:254">
      <c r="A19" s="103"/>
      <c r="B19" s="322"/>
      <c r="C19" s="100" t="s">
        <v>109</v>
      </c>
      <c r="D19" s="318">
        <f t="shared" si="0"/>
        <v>0</v>
      </c>
      <c r="E19" s="319"/>
      <c r="F19" s="85">
        <v>0</v>
      </c>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c r="BV19" s="77"/>
      <c r="BW19" s="77"/>
      <c r="BX19" s="77"/>
      <c r="BY19" s="77"/>
      <c r="BZ19" s="77"/>
      <c r="CA19" s="77"/>
      <c r="CB19" s="77"/>
      <c r="CC19" s="77"/>
      <c r="CD19" s="77"/>
      <c r="CE19" s="77"/>
      <c r="CF19" s="77"/>
      <c r="CG19" s="77"/>
      <c r="CH19" s="77"/>
      <c r="CI19" s="77"/>
      <c r="CJ19" s="77"/>
      <c r="CK19" s="77"/>
      <c r="CL19" s="77"/>
      <c r="CM19" s="77"/>
      <c r="CN19" s="77"/>
      <c r="CO19" s="77"/>
      <c r="CP19" s="77"/>
      <c r="CQ19" s="77"/>
      <c r="CR19" s="77"/>
      <c r="CS19" s="77"/>
      <c r="CT19" s="77"/>
      <c r="CU19" s="77"/>
      <c r="CV19" s="77"/>
      <c r="CW19" s="77"/>
      <c r="CX19" s="77"/>
      <c r="CY19" s="77"/>
      <c r="CZ19" s="77"/>
      <c r="DA19" s="77"/>
      <c r="DB19" s="77"/>
      <c r="DC19" s="77"/>
      <c r="DD19" s="77"/>
      <c r="DE19" s="77"/>
      <c r="DF19" s="77"/>
      <c r="DG19" s="77"/>
      <c r="DH19" s="77"/>
      <c r="DI19" s="77"/>
      <c r="DJ19" s="77"/>
      <c r="DK19" s="77"/>
      <c r="DL19" s="77"/>
      <c r="DM19" s="77"/>
      <c r="DN19" s="77"/>
      <c r="DO19" s="77"/>
      <c r="DP19" s="77"/>
      <c r="DQ19" s="77"/>
      <c r="DR19" s="77"/>
      <c r="DS19" s="77"/>
      <c r="DT19" s="77"/>
      <c r="DU19" s="77"/>
      <c r="DV19" s="77"/>
      <c r="DW19" s="77"/>
      <c r="DX19" s="77"/>
      <c r="DY19" s="77"/>
      <c r="DZ19" s="77"/>
      <c r="EA19" s="77"/>
      <c r="EB19" s="77"/>
      <c r="EC19" s="77"/>
      <c r="ED19" s="77"/>
      <c r="EE19" s="77"/>
      <c r="EF19" s="77"/>
      <c r="EG19" s="77"/>
      <c r="EH19" s="77"/>
      <c r="EI19" s="77"/>
      <c r="EJ19" s="77"/>
      <c r="EK19" s="77"/>
      <c r="EL19" s="77"/>
      <c r="EM19" s="77"/>
      <c r="EN19" s="77"/>
      <c r="EO19" s="77"/>
      <c r="EP19" s="77"/>
      <c r="EQ19" s="77"/>
      <c r="ER19" s="77"/>
      <c r="ES19" s="77"/>
      <c r="ET19" s="77"/>
      <c r="EU19" s="77"/>
      <c r="EV19" s="77"/>
      <c r="EW19" s="77"/>
      <c r="EX19" s="77"/>
      <c r="EY19" s="77"/>
      <c r="EZ19" s="77"/>
      <c r="FA19" s="77"/>
      <c r="FB19" s="77"/>
      <c r="FC19" s="77"/>
      <c r="FD19" s="77"/>
      <c r="FE19" s="77"/>
      <c r="FF19" s="77"/>
      <c r="FG19" s="77"/>
      <c r="FH19" s="77"/>
      <c r="FI19" s="77"/>
      <c r="FJ19" s="77"/>
      <c r="FK19" s="77"/>
      <c r="FL19" s="77"/>
      <c r="FM19" s="77"/>
      <c r="FN19" s="77"/>
      <c r="FO19" s="77"/>
      <c r="FP19" s="77"/>
      <c r="FQ19" s="77"/>
      <c r="FR19" s="77"/>
      <c r="FS19" s="77"/>
      <c r="FT19" s="77"/>
      <c r="FU19" s="77"/>
      <c r="FV19" s="77"/>
      <c r="FW19" s="77"/>
      <c r="FX19" s="77"/>
      <c r="FY19" s="77"/>
      <c r="FZ19" s="77"/>
      <c r="GA19" s="77"/>
      <c r="GB19" s="77"/>
      <c r="GC19" s="77"/>
      <c r="GD19" s="77"/>
      <c r="GE19" s="77"/>
      <c r="GF19" s="77"/>
      <c r="GG19" s="77"/>
      <c r="GH19" s="77"/>
      <c r="GI19" s="77"/>
      <c r="GJ19" s="77"/>
      <c r="GK19" s="77"/>
      <c r="GL19" s="77"/>
      <c r="GM19" s="77"/>
      <c r="GN19" s="77"/>
      <c r="GO19" s="77"/>
      <c r="GP19" s="77"/>
      <c r="GQ19" s="77"/>
      <c r="GR19" s="77"/>
      <c r="GS19" s="77"/>
      <c r="GT19" s="77"/>
      <c r="GU19" s="77"/>
      <c r="GV19" s="77"/>
      <c r="GW19" s="77"/>
      <c r="GX19" s="77"/>
      <c r="GY19" s="77"/>
      <c r="GZ19" s="77"/>
      <c r="HA19" s="77"/>
      <c r="HB19" s="77"/>
      <c r="HC19" s="77"/>
      <c r="HD19" s="77"/>
      <c r="HE19" s="77"/>
      <c r="HF19" s="77"/>
      <c r="HG19" s="77"/>
      <c r="HH19" s="77"/>
      <c r="HI19" s="77"/>
      <c r="HJ19" s="77"/>
      <c r="HK19" s="77"/>
      <c r="HL19" s="77"/>
      <c r="HM19" s="77"/>
      <c r="HN19" s="77"/>
      <c r="HO19" s="77"/>
      <c r="HP19" s="77"/>
      <c r="HQ19" s="77"/>
      <c r="HR19" s="77"/>
      <c r="HS19" s="77"/>
      <c r="HT19" s="77"/>
      <c r="HU19" s="77"/>
      <c r="HV19" s="77"/>
      <c r="HW19" s="77"/>
      <c r="HX19" s="77"/>
      <c r="HY19" s="77"/>
      <c r="HZ19" s="77"/>
      <c r="IA19" s="77"/>
      <c r="IB19" s="77"/>
      <c r="IC19" s="77"/>
      <c r="ID19" s="77"/>
      <c r="IE19" s="77"/>
      <c r="IF19" s="77"/>
      <c r="IG19" s="77"/>
      <c r="IH19" s="77"/>
      <c r="II19" s="77"/>
      <c r="IJ19" s="77"/>
      <c r="IK19" s="77"/>
      <c r="IL19" s="77"/>
      <c r="IM19" s="77"/>
      <c r="IN19" s="77"/>
      <c r="IO19" s="77"/>
      <c r="IP19" s="77"/>
      <c r="IQ19" s="77"/>
      <c r="IR19" s="77"/>
      <c r="IS19" s="77"/>
      <c r="IT19" s="77"/>
    </row>
    <row r="20" ht="21" customHeight="1" spans="1:254">
      <c r="A20" s="103"/>
      <c r="B20" s="322"/>
      <c r="C20" s="323" t="s">
        <v>112</v>
      </c>
      <c r="D20" s="318">
        <f t="shared" si="0"/>
        <v>0</v>
      </c>
      <c r="E20" s="319"/>
      <c r="F20" s="85">
        <v>0</v>
      </c>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c r="BA20" s="77"/>
      <c r="BB20" s="77"/>
      <c r="BC20" s="77"/>
      <c r="BD20" s="77"/>
      <c r="BE20" s="77"/>
      <c r="BF20" s="77"/>
      <c r="BG20" s="77"/>
      <c r="BH20" s="77"/>
      <c r="BI20" s="77"/>
      <c r="BJ20" s="77"/>
      <c r="BK20" s="77"/>
      <c r="BL20" s="77"/>
      <c r="BM20" s="77"/>
      <c r="BN20" s="77"/>
      <c r="BO20" s="77"/>
      <c r="BP20" s="77"/>
      <c r="BQ20" s="77"/>
      <c r="BR20" s="77"/>
      <c r="BS20" s="77"/>
      <c r="BT20" s="77"/>
      <c r="BU20" s="77"/>
      <c r="BV20" s="77"/>
      <c r="BW20" s="77"/>
      <c r="BX20" s="77"/>
      <c r="BY20" s="77"/>
      <c r="BZ20" s="77"/>
      <c r="CA20" s="77"/>
      <c r="CB20" s="77"/>
      <c r="CC20" s="77"/>
      <c r="CD20" s="77"/>
      <c r="CE20" s="77"/>
      <c r="CF20" s="77"/>
      <c r="CG20" s="77"/>
      <c r="CH20" s="77"/>
      <c r="CI20" s="77"/>
      <c r="CJ20" s="77"/>
      <c r="CK20" s="77"/>
      <c r="CL20" s="77"/>
      <c r="CM20" s="77"/>
      <c r="CN20" s="77"/>
      <c r="CO20" s="77"/>
      <c r="CP20" s="77"/>
      <c r="CQ20" s="77"/>
      <c r="CR20" s="77"/>
      <c r="CS20" s="77"/>
      <c r="CT20" s="77"/>
      <c r="CU20" s="77"/>
      <c r="CV20" s="77"/>
      <c r="CW20" s="77"/>
      <c r="CX20" s="77"/>
      <c r="CY20" s="77"/>
      <c r="CZ20" s="77"/>
      <c r="DA20" s="77"/>
      <c r="DB20" s="77"/>
      <c r="DC20" s="77"/>
      <c r="DD20" s="77"/>
      <c r="DE20" s="77"/>
      <c r="DF20" s="77"/>
      <c r="DG20" s="77"/>
      <c r="DH20" s="77"/>
      <c r="DI20" s="77"/>
      <c r="DJ20" s="77"/>
      <c r="DK20" s="77"/>
      <c r="DL20" s="77"/>
      <c r="DM20" s="77"/>
      <c r="DN20" s="77"/>
      <c r="DO20" s="77"/>
      <c r="DP20" s="77"/>
      <c r="DQ20" s="77"/>
      <c r="DR20" s="77"/>
      <c r="DS20" s="77"/>
      <c r="DT20" s="77"/>
      <c r="DU20" s="77"/>
      <c r="DV20" s="77"/>
      <c r="DW20" s="77"/>
      <c r="DX20" s="77"/>
      <c r="DY20" s="77"/>
      <c r="DZ20" s="77"/>
      <c r="EA20" s="77"/>
      <c r="EB20" s="77"/>
      <c r="EC20" s="77"/>
      <c r="ED20" s="77"/>
      <c r="EE20" s="77"/>
      <c r="EF20" s="77"/>
      <c r="EG20" s="77"/>
      <c r="EH20" s="77"/>
      <c r="EI20" s="77"/>
      <c r="EJ20" s="77"/>
      <c r="EK20" s="77"/>
      <c r="EL20" s="77"/>
      <c r="EM20" s="77"/>
      <c r="EN20" s="77"/>
      <c r="EO20" s="77"/>
      <c r="EP20" s="77"/>
      <c r="EQ20" s="77"/>
      <c r="ER20" s="77"/>
      <c r="ES20" s="77"/>
      <c r="ET20" s="77"/>
      <c r="EU20" s="77"/>
      <c r="EV20" s="77"/>
      <c r="EW20" s="77"/>
      <c r="EX20" s="77"/>
      <c r="EY20" s="77"/>
      <c r="EZ20" s="77"/>
      <c r="FA20" s="77"/>
      <c r="FB20" s="77"/>
      <c r="FC20" s="77"/>
      <c r="FD20" s="77"/>
      <c r="FE20" s="77"/>
      <c r="FF20" s="77"/>
      <c r="FG20" s="77"/>
      <c r="FH20" s="77"/>
      <c r="FI20" s="77"/>
      <c r="FJ20" s="77"/>
      <c r="FK20" s="77"/>
      <c r="FL20" s="77"/>
      <c r="FM20" s="77"/>
      <c r="FN20" s="77"/>
      <c r="FO20" s="77"/>
      <c r="FP20" s="77"/>
      <c r="FQ20" s="77"/>
      <c r="FR20" s="77"/>
      <c r="FS20" s="77"/>
      <c r="FT20" s="77"/>
      <c r="FU20" s="77"/>
      <c r="FV20" s="77"/>
      <c r="FW20" s="77"/>
      <c r="FX20" s="77"/>
      <c r="FY20" s="77"/>
      <c r="FZ20" s="77"/>
      <c r="GA20" s="77"/>
      <c r="GB20" s="77"/>
      <c r="GC20" s="77"/>
      <c r="GD20" s="77"/>
      <c r="GE20" s="77"/>
      <c r="GF20" s="77"/>
      <c r="GG20" s="77"/>
      <c r="GH20" s="77"/>
      <c r="GI20" s="77"/>
      <c r="GJ20" s="77"/>
      <c r="GK20" s="77"/>
      <c r="GL20" s="77"/>
      <c r="GM20" s="77"/>
      <c r="GN20" s="77"/>
      <c r="GO20" s="77"/>
      <c r="GP20" s="77"/>
      <c r="GQ20" s="77"/>
      <c r="GR20" s="77"/>
      <c r="GS20" s="77"/>
      <c r="GT20" s="77"/>
      <c r="GU20" s="77"/>
      <c r="GV20" s="77"/>
      <c r="GW20" s="77"/>
      <c r="GX20" s="77"/>
      <c r="GY20" s="77"/>
      <c r="GZ20" s="77"/>
      <c r="HA20" s="77"/>
      <c r="HB20" s="77"/>
      <c r="HC20" s="77"/>
      <c r="HD20" s="77"/>
      <c r="HE20" s="77"/>
      <c r="HF20" s="77"/>
      <c r="HG20" s="77"/>
      <c r="HH20" s="77"/>
      <c r="HI20" s="77"/>
      <c r="HJ20" s="77"/>
      <c r="HK20" s="77"/>
      <c r="HL20" s="77"/>
      <c r="HM20" s="77"/>
      <c r="HN20" s="77"/>
      <c r="HO20" s="77"/>
      <c r="HP20" s="77"/>
      <c r="HQ20" s="77"/>
      <c r="HR20" s="77"/>
      <c r="HS20" s="77"/>
      <c r="HT20" s="77"/>
      <c r="HU20" s="77"/>
      <c r="HV20" s="77"/>
      <c r="HW20" s="77"/>
      <c r="HX20" s="77"/>
      <c r="HY20" s="77"/>
      <c r="HZ20" s="77"/>
      <c r="IA20" s="77"/>
      <c r="IB20" s="77"/>
      <c r="IC20" s="77"/>
      <c r="ID20" s="77"/>
      <c r="IE20" s="77"/>
      <c r="IF20" s="77"/>
      <c r="IG20" s="77"/>
      <c r="IH20" s="77"/>
      <c r="II20" s="77"/>
      <c r="IJ20" s="77"/>
      <c r="IK20" s="77"/>
      <c r="IL20" s="77"/>
      <c r="IM20" s="77"/>
      <c r="IN20" s="77"/>
      <c r="IO20" s="77"/>
      <c r="IP20" s="77"/>
      <c r="IQ20" s="77"/>
      <c r="IR20" s="77"/>
      <c r="IS20" s="77"/>
      <c r="IT20" s="77"/>
    </row>
    <row r="21" ht="21" customHeight="1" spans="1:254">
      <c r="A21" s="103"/>
      <c r="B21" s="324"/>
      <c r="C21" s="323" t="s">
        <v>115</v>
      </c>
      <c r="D21" s="318">
        <f t="shared" si="0"/>
        <v>0</v>
      </c>
      <c r="E21" s="319"/>
      <c r="F21" s="85">
        <v>0</v>
      </c>
      <c r="G21" s="77"/>
      <c r="H21" s="77"/>
      <c r="I21" s="77"/>
      <c r="J21" s="77"/>
      <c r="K21" s="77"/>
      <c r="L21" s="77"/>
      <c r="M21" s="77"/>
      <c r="N21" s="77"/>
      <c r="O21" s="77"/>
      <c r="P21" s="77"/>
      <c r="Q21" s="77"/>
      <c r="R21" s="77"/>
      <c r="S21" s="77"/>
      <c r="T21" s="77"/>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7"/>
      <c r="BW21" s="77"/>
      <c r="BX21" s="77"/>
      <c r="BY21" s="77"/>
      <c r="BZ21" s="77"/>
      <c r="CA21" s="77"/>
      <c r="CB21" s="77"/>
      <c r="CC21" s="77"/>
      <c r="CD21" s="77"/>
      <c r="CE21" s="77"/>
      <c r="CF21" s="77"/>
      <c r="CG21" s="77"/>
      <c r="CH21" s="77"/>
      <c r="CI21" s="77"/>
      <c r="CJ21" s="77"/>
      <c r="CK21" s="77"/>
      <c r="CL21" s="77"/>
      <c r="CM21" s="77"/>
      <c r="CN21" s="77"/>
      <c r="CO21" s="77"/>
      <c r="CP21" s="77"/>
      <c r="CQ21" s="77"/>
      <c r="CR21" s="77"/>
      <c r="CS21" s="77"/>
      <c r="CT21" s="77"/>
      <c r="CU21" s="77"/>
      <c r="CV21" s="77"/>
      <c r="CW21" s="77"/>
      <c r="CX21" s="77"/>
      <c r="CY21" s="77"/>
      <c r="CZ21" s="77"/>
      <c r="DA21" s="77"/>
      <c r="DB21" s="77"/>
      <c r="DC21" s="77"/>
      <c r="DD21" s="77"/>
      <c r="DE21" s="77"/>
      <c r="DF21" s="77"/>
      <c r="DG21" s="77"/>
      <c r="DH21" s="77"/>
      <c r="DI21" s="77"/>
      <c r="DJ21" s="77"/>
      <c r="DK21" s="77"/>
      <c r="DL21" s="77"/>
      <c r="DM21" s="77"/>
      <c r="DN21" s="77"/>
      <c r="DO21" s="77"/>
      <c r="DP21" s="77"/>
      <c r="DQ21" s="77"/>
      <c r="DR21" s="77"/>
      <c r="DS21" s="77"/>
      <c r="DT21" s="77"/>
      <c r="DU21" s="77"/>
      <c r="DV21" s="77"/>
      <c r="DW21" s="77"/>
      <c r="DX21" s="77"/>
      <c r="DY21" s="77"/>
      <c r="DZ21" s="77"/>
      <c r="EA21" s="77"/>
      <c r="EB21" s="77"/>
      <c r="EC21" s="77"/>
      <c r="ED21" s="77"/>
      <c r="EE21" s="77"/>
      <c r="EF21" s="77"/>
      <c r="EG21" s="77"/>
      <c r="EH21" s="77"/>
      <c r="EI21" s="77"/>
      <c r="EJ21" s="77"/>
      <c r="EK21" s="77"/>
      <c r="EL21" s="77"/>
      <c r="EM21" s="77"/>
      <c r="EN21" s="77"/>
      <c r="EO21" s="77"/>
      <c r="EP21" s="77"/>
      <c r="EQ21" s="77"/>
      <c r="ER21" s="77"/>
      <c r="ES21" s="77"/>
      <c r="ET21" s="77"/>
      <c r="EU21" s="77"/>
      <c r="EV21" s="77"/>
      <c r="EW21" s="77"/>
      <c r="EX21" s="77"/>
      <c r="EY21" s="77"/>
      <c r="EZ21" s="77"/>
      <c r="FA21" s="77"/>
      <c r="FB21" s="77"/>
      <c r="FC21" s="77"/>
      <c r="FD21" s="77"/>
      <c r="FE21" s="77"/>
      <c r="FF21" s="77"/>
      <c r="FG21" s="77"/>
      <c r="FH21" s="77"/>
      <c r="FI21" s="77"/>
      <c r="FJ21" s="77"/>
      <c r="FK21" s="77"/>
      <c r="FL21" s="77"/>
      <c r="FM21" s="77"/>
      <c r="FN21" s="77"/>
      <c r="FO21" s="77"/>
      <c r="FP21" s="77"/>
      <c r="FQ21" s="77"/>
      <c r="FR21" s="77"/>
      <c r="FS21" s="77"/>
      <c r="FT21" s="77"/>
      <c r="FU21" s="77"/>
      <c r="FV21" s="77"/>
      <c r="FW21" s="77"/>
      <c r="FX21" s="77"/>
      <c r="FY21" s="77"/>
      <c r="FZ21" s="77"/>
      <c r="GA21" s="77"/>
      <c r="GB21" s="77"/>
      <c r="GC21" s="77"/>
      <c r="GD21" s="77"/>
      <c r="GE21" s="77"/>
      <c r="GF21" s="77"/>
      <c r="GG21" s="77"/>
      <c r="GH21" s="77"/>
      <c r="GI21" s="77"/>
      <c r="GJ21" s="77"/>
      <c r="GK21" s="77"/>
      <c r="GL21" s="77"/>
      <c r="GM21" s="77"/>
      <c r="GN21" s="77"/>
      <c r="GO21" s="77"/>
      <c r="GP21" s="77"/>
      <c r="GQ21" s="77"/>
      <c r="GR21" s="77"/>
      <c r="GS21" s="77"/>
      <c r="GT21" s="77"/>
      <c r="GU21" s="77"/>
      <c r="GV21" s="77"/>
      <c r="GW21" s="77"/>
      <c r="GX21" s="77"/>
      <c r="GY21" s="77"/>
      <c r="GZ21" s="77"/>
      <c r="HA21" s="77"/>
      <c r="HB21" s="77"/>
      <c r="HC21" s="77"/>
      <c r="HD21" s="77"/>
      <c r="HE21" s="77"/>
      <c r="HF21" s="77"/>
      <c r="HG21" s="77"/>
      <c r="HH21" s="77"/>
      <c r="HI21" s="77"/>
      <c r="HJ21" s="77"/>
      <c r="HK21" s="77"/>
      <c r="HL21" s="77"/>
      <c r="HM21" s="77"/>
      <c r="HN21" s="77"/>
      <c r="HO21" s="77"/>
      <c r="HP21" s="77"/>
      <c r="HQ21" s="77"/>
      <c r="HR21" s="77"/>
      <c r="HS21" s="77"/>
      <c r="HT21" s="77"/>
      <c r="HU21" s="77"/>
      <c r="HV21" s="77"/>
      <c r="HW21" s="77"/>
      <c r="HX21" s="77"/>
      <c r="HY21" s="77"/>
      <c r="HZ21" s="77"/>
      <c r="IA21" s="77"/>
      <c r="IB21" s="77"/>
      <c r="IC21" s="77"/>
      <c r="ID21" s="77"/>
      <c r="IE21" s="77"/>
      <c r="IF21" s="77"/>
      <c r="IG21" s="77"/>
      <c r="IH21" s="77"/>
      <c r="II21" s="77"/>
      <c r="IJ21" s="77"/>
      <c r="IK21" s="77"/>
      <c r="IL21" s="77"/>
      <c r="IM21" s="77"/>
      <c r="IN21" s="77"/>
      <c r="IO21" s="77"/>
      <c r="IP21" s="77"/>
      <c r="IQ21" s="77"/>
      <c r="IR21" s="77"/>
      <c r="IS21" s="77"/>
      <c r="IT21" s="77"/>
    </row>
    <row r="22" ht="21" customHeight="1" spans="1:254">
      <c r="A22" s="103"/>
      <c r="B22" s="324"/>
      <c r="C22" s="323" t="s">
        <v>118</v>
      </c>
      <c r="D22" s="318">
        <f t="shared" si="0"/>
        <v>0</v>
      </c>
      <c r="E22" s="319"/>
      <c r="F22" s="85">
        <v>0</v>
      </c>
      <c r="G22" s="77"/>
      <c r="H22" s="77"/>
      <c r="I22" s="77"/>
      <c r="J22" s="77"/>
      <c r="K22" s="77"/>
      <c r="L22" s="77"/>
      <c r="M22" s="77"/>
      <c r="N22" s="77"/>
      <c r="O22" s="77"/>
      <c r="P22" s="77"/>
      <c r="Q22" s="77"/>
      <c r="R22" s="77"/>
      <c r="S22" s="77"/>
      <c r="T22" s="77"/>
      <c r="U22" s="77"/>
      <c r="V22" s="77"/>
      <c r="W22" s="77"/>
      <c r="X22" s="77"/>
      <c r="Y22" s="77"/>
      <c r="Z22" s="77"/>
      <c r="AA22" s="77"/>
      <c r="AB22" s="77"/>
      <c r="AC22" s="77"/>
      <c r="AD22" s="77"/>
      <c r="AE22" s="77"/>
      <c r="AF22" s="77"/>
      <c r="AG22" s="77"/>
      <c r="AH22" s="77"/>
      <c r="AI22" s="77"/>
      <c r="AJ22" s="77"/>
      <c r="AK22" s="77"/>
      <c r="AL22" s="77"/>
      <c r="AM22" s="77"/>
      <c r="AN22" s="77"/>
      <c r="AO22" s="77"/>
      <c r="AP22" s="77"/>
      <c r="AQ22" s="77"/>
      <c r="AR22" s="77"/>
      <c r="AS22" s="77"/>
      <c r="AT22" s="77"/>
      <c r="AU22" s="77"/>
      <c r="AV22" s="77"/>
      <c r="AW22" s="77"/>
      <c r="AX22" s="77"/>
      <c r="AY22" s="77"/>
      <c r="AZ22" s="77"/>
      <c r="BA22" s="77"/>
      <c r="BB22" s="77"/>
      <c r="BC22" s="77"/>
      <c r="BD22" s="77"/>
      <c r="BE22" s="77"/>
      <c r="BF22" s="77"/>
      <c r="BG22" s="77"/>
      <c r="BH22" s="77"/>
      <c r="BI22" s="77"/>
      <c r="BJ22" s="77"/>
      <c r="BK22" s="77"/>
      <c r="BL22" s="77"/>
      <c r="BM22" s="77"/>
      <c r="BN22" s="77"/>
      <c r="BO22" s="77"/>
      <c r="BP22" s="77"/>
      <c r="BQ22" s="77"/>
      <c r="BR22" s="77"/>
      <c r="BS22" s="77"/>
      <c r="BT22" s="77"/>
      <c r="BU22" s="77"/>
      <c r="BV22" s="77"/>
      <c r="BW22" s="77"/>
      <c r="BX22" s="77"/>
      <c r="BY22" s="77"/>
      <c r="BZ22" s="77"/>
      <c r="CA22" s="77"/>
      <c r="CB22" s="77"/>
      <c r="CC22" s="77"/>
      <c r="CD22" s="77"/>
      <c r="CE22" s="77"/>
      <c r="CF22" s="77"/>
      <c r="CG22" s="77"/>
      <c r="CH22" s="77"/>
      <c r="CI22" s="77"/>
      <c r="CJ22" s="77"/>
      <c r="CK22" s="77"/>
      <c r="CL22" s="77"/>
      <c r="CM22" s="77"/>
      <c r="CN22" s="77"/>
      <c r="CO22" s="77"/>
      <c r="CP22" s="77"/>
      <c r="CQ22" s="77"/>
      <c r="CR22" s="77"/>
      <c r="CS22" s="77"/>
      <c r="CT22" s="77"/>
      <c r="CU22" s="77"/>
      <c r="CV22" s="77"/>
      <c r="CW22" s="77"/>
      <c r="CX22" s="77"/>
      <c r="CY22" s="77"/>
      <c r="CZ22" s="77"/>
      <c r="DA22" s="77"/>
      <c r="DB22" s="77"/>
      <c r="DC22" s="77"/>
      <c r="DD22" s="77"/>
      <c r="DE22" s="77"/>
      <c r="DF22" s="77"/>
      <c r="DG22" s="77"/>
      <c r="DH22" s="77"/>
      <c r="DI22" s="77"/>
      <c r="DJ22" s="77"/>
      <c r="DK22" s="77"/>
      <c r="DL22" s="77"/>
      <c r="DM22" s="77"/>
      <c r="DN22" s="77"/>
      <c r="DO22" s="77"/>
      <c r="DP22" s="77"/>
      <c r="DQ22" s="77"/>
      <c r="DR22" s="77"/>
      <c r="DS22" s="77"/>
      <c r="DT22" s="77"/>
      <c r="DU22" s="77"/>
      <c r="DV22" s="77"/>
      <c r="DW22" s="77"/>
      <c r="DX22" s="77"/>
      <c r="DY22" s="77"/>
      <c r="DZ22" s="77"/>
      <c r="EA22" s="77"/>
      <c r="EB22" s="77"/>
      <c r="EC22" s="77"/>
      <c r="ED22" s="77"/>
      <c r="EE22" s="77"/>
      <c r="EF22" s="77"/>
      <c r="EG22" s="77"/>
      <c r="EH22" s="77"/>
      <c r="EI22" s="77"/>
      <c r="EJ22" s="77"/>
      <c r="EK22" s="77"/>
      <c r="EL22" s="77"/>
      <c r="EM22" s="77"/>
      <c r="EN22" s="77"/>
      <c r="EO22" s="77"/>
      <c r="EP22" s="77"/>
      <c r="EQ22" s="77"/>
      <c r="ER22" s="77"/>
      <c r="ES22" s="77"/>
      <c r="ET22" s="77"/>
      <c r="EU22" s="77"/>
      <c r="EV22" s="77"/>
      <c r="EW22" s="77"/>
      <c r="EX22" s="77"/>
      <c r="EY22" s="77"/>
      <c r="EZ22" s="77"/>
      <c r="FA22" s="77"/>
      <c r="FB22" s="77"/>
      <c r="FC22" s="77"/>
      <c r="FD22" s="77"/>
      <c r="FE22" s="77"/>
      <c r="FF22" s="77"/>
      <c r="FG22" s="77"/>
      <c r="FH22" s="77"/>
      <c r="FI22" s="77"/>
      <c r="FJ22" s="77"/>
      <c r="FK22" s="77"/>
      <c r="FL22" s="77"/>
      <c r="FM22" s="77"/>
      <c r="FN22" s="77"/>
      <c r="FO22" s="77"/>
      <c r="FP22" s="77"/>
      <c r="FQ22" s="77"/>
      <c r="FR22" s="77"/>
      <c r="FS22" s="77"/>
      <c r="FT22" s="77"/>
      <c r="FU22" s="77"/>
      <c r="FV22" s="77"/>
      <c r="FW22" s="77"/>
      <c r="FX22" s="77"/>
      <c r="FY22" s="77"/>
      <c r="FZ22" s="77"/>
      <c r="GA22" s="77"/>
      <c r="GB22" s="77"/>
      <c r="GC22" s="77"/>
      <c r="GD22" s="77"/>
      <c r="GE22" s="77"/>
      <c r="GF22" s="77"/>
      <c r="GG22" s="77"/>
      <c r="GH22" s="77"/>
      <c r="GI22" s="77"/>
      <c r="GJ22" s="77"/>
      <c r="GK22" s="77"/>
      <c r="GL22" s="77"/>
      <c r="GM22" s="77"/>
      <c r="GN22" s="77"/>
      <c r="GO22" s="77"/>
      <c r="GP22" s="77"/>
      <c r="GQ22" s="77"/>
      <c r="GR22" s="77"/>
      <c r="GS22" s="77"/>
      <c r="GT22" s="77"/>
      <c r="GU22" s="77"/>
      <c r="GV22" s="77"/>
      <c r="GW22" s="77"/>
      <c r="GX22" s="77"/>
      <c r="GY22" s="77"/>
      <c r="GZ22" s="77"/>
      <c r="HA22" s="77"/>
      <c r="HB22" s="77"/>
      <c r="HC22" s="77"/>
      <c r="HD22" s="77"/>
      <c r="HE22" s="77"/>
      <c r="HF22" s="77"/>
      <c r="HG22" s="77"/>
      <c r="HH22" s="77"/>
      <c r="HI22" s="77"/>
      <c r="HJ22" s="77"/>
      <c r="HK22" s="77"/>
      <c r="HL22" s="77"/>
      <c r="HM22" s="77"/>
      <c r="HN22" s="77"/>
      <c r="HO22" s="77"/>
      <c r="HP22" s="77"/>
      <c r="HQ22" s="77"/>
      <c r="HR22" s="77"/>
      <c r="HS22" s="77"/>
      <c r="HT22" s="77"/>
      <c r="HU22" s="77"/>
      <c r="HV22" s="77"/>
      <c r="HW22" s="77"/>
      <c r="HX22" s="77"/>
      <c r="HY22" s="77"/>
      <c r="HZ22" s="77"/>
      <c r="IA22" s="77"/>
      <c r="IB22" s="77"/>
      <c r="IC22" s="77"/>
      <c r="ID22" s="77"/>
      <c r="IE22" s="77"/>
      <c r="IF22" s="77"/>
      <c r="IG22" s="77"/>
      <c r="IH22" s="77"/>
      <c r="II22" s="77"/>
      <c r="IJ22" s="77"/>
      <c r="IK22" s="77"/>
      <c r="IL22" s="77"/>
      <c r="IM22" s="77"/>
      <c r="IN22" s="77"/>
      <c r="IO22" s="77"/>
      <c r="IP22" s="77"/>
      <c r="IQ22" s="77"/>
      <c r="IR22" s="77"/>
      <c r="IS22" s="77"/>
      <c r="IT22" s="77"/>
    </row>
    <row r="23" ht="21" customHeight="1" spans="1:254">
      <c r="A23" s="103"/>
      <c r="B23" s="324"/>
      <c r="C23" s="100" t="s">
        <v>121</v>
      </c>
      <c r="D23" s="318">
        <f t="shared" si="0"/>
        <v>0</v>
      </c>
      <c r="E23" s="325"/>
      <c r="F23" s="90">
        <v>0</v>
      </c>
      <c r="G23" s="77"/>
      <c r="H23" s="77"/>
      <c r="I23" s="77"/>
      <c r="J23" s="77"/>
      <c r="K23" s="77"/>
      <c r="L23" s="77"/>
      <c r="M23" s="77"/>
      <c r="N23" s="77"/>
      <c r="O23" s="77"/>
      <c r="P23" s="77"/>
      <c r="Q23" s="77"/>
      <c r="R23" s="77"/>
      <c r="S23" s="77"/>
      <c r="T23" s="77"/>
      <c r="U23" s="77"/>
      <c r="V23" s="77"/>
      <c r="W23" s="77"/>
      <c r="X23" s="77"/>
      <c r="Y23" s="77"/>
      <c r="Z23" s="77"/>
      <c r="AA23" s="77"/>
      <c r="AB23" s="77"/>
      <c r="AC23" s="77"/>
      <c r="AD23" s="77"/>
      <c r="AE23" s="77"/>
      <c r="AF23" s="77"/>
      <c r="AG23" s="77"/>
      <c r="AH23" s="77"/>
      <c r="AI23" s="77"/>
      <c r="AJ23" s="77"/>
      <c r="AK23" s="77"/>
      <c r="AL23" s="77"/>
      <c r="AM23" s="77"/>
      <c r="AN23" s="77"/>
      <c r="AO23" s="77"/>
      <c r="AP23" s="77"/>
      <c r="AQ23" s="77"/>
      <c r="AR23" s="77"/>
      <c r="AS23" s="77"/>
      <c r="AT23" s="77"/>
      <c r="AU23" s="77"/>
      <c r="AV23" s="77"/>
      <c r="AW23" s="77"/>
      <c r="AX23" s="77"/>
      <c r="AY23" s="77"/>
      <c r="AZ23" s="77"/>
      <c r="BA23" s="77"/>
      <c r="BB23" s="77"/>
      <c r="BC23" s="77"/>
      <c r="BD23" s="77"/>
      <c r="BE23" s="77"/>
      <c r="BF23" s="77"/>
      <c r="BG23" s="77"/>
      <c r="BH23" s="77"/>
      <c r="BI23" s="77"/>
      <c r="BJ23" s="77"/>
      <c r="BK23" s="77"/>
      <c r="BL23" s="77"/>
      <c r="BM23" s="77"/>
      <c r="BN23" s="77"/>
      <c r="BO23" s="77"/>
      <c r="BP23" s="77"/>
      <c r="BQ23" s="77"/>
      <c r="BR23" s="77"/>
      <c r="BS23" s="77"/>
      <c r="BT23" s="77"/>
      <c r="BU23" s="77"/>
      <c r="BV23" s="77"/>
      <c r="BW23" s="77"/>
      <c r="BX23" s="77"/>
      <c r="BY23" s="77"/>
      <c r="BZ23" s="77"/>
      <c r="CA23" s="77"/>
      <c r="CB23" s="77"/>
      <c r="CC23" s="77"/>
      <c r="CD23" s="77"/>
      <c r="CE23" s="77"/>
      <c r="CF23" s="77"/>
      <c r="CG23" s="77"/>
      <c r="CH23" s="77"/>
      <c r="CI23" s="77"/>
      <c r="CJ23" s="77"/>
      <c r="CK23" s="77"/>
      <c r="CL23" s="77"/>
      <c r="CM23" s="77"/>
      <c r="CN23" s="77"/>
      <c r="CO23" s="77"/>
      <c r="CP23" s="77"/>
      <c r="CQ23" s="77"/>
      <c r="CR23" s="77"/>
      <c r="CS23" s="77"/>
      <c r="CT23" s="77"/>
      <c r="CU23" s="77"/>
      <c r="CV23" s="77"/>
      <c r="CW23" s="77"/>
      <c r="CX23" s="77"/>
      <c r="CY23" s="77"/>
      <c r="CZ23" s="77"/>
      <c r="DA23" s="77"/>
      <c r="DB23" s="77"/>
      <c r="DC23" s="77"/>
      <c r="DD23" s="77"/>
      <c r="DE23" s="77"/>
      <c r="DF23" s="77"/>
      <c r="DG23" s="77"/>
      <c r="DH23" s="77"/>
      <c r="DI23" s="77"/>
      <c r="DJ23" s="77"/>
      <c r="DK23" s="77"/>
      <c r="DL23" s="77"/>
      <c r="DM23" s="77"/>
      <c r="DN23" s="77"/>
      <c r="DO23" s="77"/>
      <c r="DP23" s="77"/>
      <c r="DQ23" s="77"/>
      <c r="DR23" s="77"/>
      <c r="DS23" s="77"/>
      <c r="DT23" s="77"/>
      <c r="DU23" s="77"/>
      <c r="DV23" s="77"/>
      <c r="DW23" s="77"/>
      <c r="DX23" s="77"/>
      <c r="DY23" s="77"/>
      <c r="DZ23" s="77"/>
      <c r="EA23" s="77"/>
      <c r="EB23" s="77"/>
      <c r="EC23" s="77"/>
      <c r="ED23" s="77"/>
      <c r="EE23" s="77"/>
      <c r="EF23" s="77"/>
      <c r="EG23" s="77"/>
      <c r="EH23" s="77"/>
      <c r="EI23" s="77"/>
      <c r="EJ23" s="77"/>
      <c r="EK23" s="77"/>
      <c r="EL23" s="77"/>
      <c r="EM23" s="77"/>
      <c r="EN23" s="77"/>
      <c r="EO23" s="77"/>
      <c r="EP23" s="77"/>
      <c r="EQ23" s="77"/>
      <c r="ER23" s="77"/>
      <c r="ES23" s="77"/>
      <c r="ET23" s="77"/>
      <c r="EU23" s="77"/>
      <c r="EV23" s="77"/>
      <c r="EW23" s="77"/>
      <c r="EX23" s="77"/>
      <c r="EY23" s="77"/>
      <c r="EZ23" s="77"/>
      <c r="FA23" s="77"/>
      <c r="FB23" s="77"/>
      <c r="FC23" s="77"/>
      <c r="FD23" s="77"/>
      <c r="FE23" s="77"/>
      <c r="FF23" s="77"/>
      <c r="FG23" s="77"/>
      <c r="FH23" s="77"/>
      <c r="FI23" s="77"/>
      <c r="FJ23" s="77"/>
      <c r="FK23" s="77"/>
      <c r="FL23" s="77"/>
      <c r="FM23" s="77"/>
      <c r="FN23" s="77"/>
      <c r="FO23" s="77"/>
      <c r="FP23" s="77"/>
      <c r="FQ23" s="77"/>
      <c r="FR23" s="77"/>
      <c r="FS23" s="77"/>
      <c r="FT23" s="77"/>
      <c r="FU23" s="77"/>
      <c r="FV23" s="77"/>
      <c r="FW23" s="77"/>
      <c r="FX23" s="77"/>
      <c r="FY23" s="77"/>
      <c r="FZ23" s="77"/>
      <c r="GA23" s="77"/>
      <c r="GB23" s="77"/>
      <c r="GC23" s="77"/>
      <c r="GD23" s="77"/>
      <c r="GE23" s="77"/>
      <c r="GF23" s="77"/>
      <c r="GG23" s="77"/>
      <c r="GH23" s="77"/>
      <c r="GI23" s="77"/>
      <c r="GJ23" s="77"/>
      <c r="GK23" s="77"/>
      <c r="GL23" s="77"/>
      <c r="GM23" s="77"/>
      <c r="GN23" s="77"/>
      <c r="GO23" s="77"/>
      <c r="GP23" s="77"/>
      <c r="GQ23" s="77"/>
      <c r="GR23" s="77"/>
      <c r="GS23" s="77"/>
      <c r="GT23" s="77"/>
      <c r="GU23" s="77"/>
      <c r="GV23" s="77"/>
      <c r="GW23" s="77"/>
      <c r="GX23" s="77"/>
      <c r="GY23" s="77"/>
      <c r="GZ23" s="77"/>
      <c r="HA23" s="77"/>
      <c r="HB23" s="77"/>
      <c r="HC23" s="77"/>
      <c r="HD23" s="77"/>
      <c r="HE23" s="77"/>
      <c r="HF23" s="77"/>
      <c r="HG23" s="77"/>
      <c r="HH23" s="77"/>
      <c r="HI23" s="77"/>
      <c r="HJ23" s="77"/>
      <c r="HK23" s="77"/>
      <c r="HL23" s="77"/>
      <c r="HM23" s="77"/>
      <c r="HN23" s="77"/>
      <c r="HO23" s="77"/>
      <c r="HP23" s="77"/>
      <c r="HQ23" s="77"/>
      <c r="HR23" s="77"/>
      <c r="HS23" s="77"/>
      <c r="HT23" s="77"/>
      <c r="HU23" s="77"/>
      <c r="HV23" s="77"/>
      <c r="HW23" s="77"/>
      <c r="HX23" s="77"/>
      <c r="HY23" s="77"/>
      <c r="HZ23" s="77"/>
      <c r="IA23" s="77"/>
      <c r="IB23" s="77"/>
      <c r="IC23" s="77"/>
      <c r="ID23" s="77"/>
      <c r="IE23" s="77"/>
      <c r="IF23" s="77"/>
      <c r="IG23" s="77"/>
      <c r="IH23" s="77"/>
      <c r="II23" s="77"/>
      <c r="IJ23" s="77"/>
      <c r="IK23" s="77"/>
      <c r="IL23" s="77"/>
      <c r="IM23" s="77"/>
      <c r="IN23" s="77"/>
      <c r="IO23" s="77"/>
      <c r="IP23" s="77"/>
      <c r="IQ23" s="77"/>
      <c r="IR23" s="77"/>
      <c r="IS23" s="77"/>
      <c r="IT23" s="77"/>
    </row>
    <row r="24" ht="21" customHeight="1" spans="1:254">
      <c r="A24" s="103"/>
      <c r="B24" s="324"/>
      <c r="C24" s="323" t="s">
        <v>124</v>
      </c>
      <c r="D24" s="318">
        <f t="shared" si="0"/>
        <v>0</v>
      </c>
      <c r="E24" s="326"/>
      <c r="F24" s="327">
        <v>0</v>
      </c>
      <c r="G24" s="77"/>
      <c r="H24" s="77"/>
      <c r="I24" s="77"/>
      <c r="J24" s="77"/>
      <c r="K24" s="77"/>
      <c r="L24" s="77"/>
      <c r="M24" s="77"/>
      <c r="N24" s="77"/>
      <c r="O24" s="77"/>
      <c r="P24" s="77"/>
      <c r="Q24" s="77"/>
      <c r="R24" s="77"/>
      <c r="S24" s="77"/>
      <c r="T24" s="77"/>
      <c r="U24" s="77"/>
      <c r="V24" s="77"/>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7"/>
      <c r="BW24" s="77"/>
      <c r="BX24" s="77"/>
      <c r="BY24" s="77"/>
      <c r="BZ24" s="77"/>
      <c r="CA24" s="77"/>
      <c r="CB24" s="77"/>
      <c r="CC24" s="77"/>
      <c r="CD24" s="77"/>
      <c r="CE24" s="77"/>
      <c r="CF24" s="77"/>
      <c r="CG24" s="77"/>
      <c r="CH24" s="77"/>
      <c r="CI24" s="77"/>
      <c r="CJ24" s="77"/>
      <c r="CK24" s="77"/>
      <c r="CL24" s="77"/>
      <c r="CM24" s="77"/>
      <c r="CN24" s="77"/>
      <c r="CO24" s="77"/>
      <c r="CP24" s="77"/>
      <c r="CQ24" s="77"/>
      <c r="CR24" s="77"/>
      <c r="CS24" s="77"/>
      <c r="CT24" s="77"/>
      <c r="CU24" s="77"/>
      <c r="CV24" s="77"/>
      <c r="CW24" s="77"/>
      <c r="CX24" s="77"/>
      <c r="CY24" s="77"/>
      <c r="CZ24" s="77"/>
      <c r="DA24" s="77"/>
      <c r="DB24" s="77"/>
      <c r="DC24" s="77"/>
      <c r="DD24" s="77"/>
      <c r="DE24" s="77"/>
      <c r="DF24" s="77"/>
      <c r="DG24" s="77"/>
      <c r="DH24" s="77"/>
      <c r="DI24" s="77"/>
      <c r="DJ24" s="77"/>
      <c r="DK24" s="77"/>
      <c r="DL24" s="77"/>
      <c r="DM24" s="77"/>
      <c r="DN24" s="77"/>
      <c r="DO24" s="77"/>
      <c r="DP24" s="77"/>
      <c r="DQ24" s="77"/>
      <c r="DR24" s="77"/>
      <c r="DS24" s="77"/>
      <c r="DT24" s="77"/>
      <c r="DU24" s="77"/>
      <c r="DV24" s="77"/>
      <c r="DW24" s="77"/>
      <c r="DX24" s="77"/>
      <c r="DY24" s="77"/>
      <c r="DZ24" s="77"/>
      <c r="EA24" s="77"/>
      <c r="EB24" s="77"/>
      <c r="EC24" s="77"/>
      <c r="ED24" s="77"/>
      <c r="EE24" s="77"/>
      <c r="EF24" s="77"/>
      <c r="EG24" s="77"/>
      <c r="EH24" s="77"/>
      <c r="EI24" s="77"/>
      <c r="EJ24" s="77"/>
      <c r="EK24" s="77"/>
      <c r="EL24" s="77"/>
      <c r="EM24" s="77"/>
      <c r="EN24" s="77"/>
      <c r="EO24" s="77"/>
      <c r="EP24" s="77"/>
      <c r="EQ24" s="77"/>
      <c r="ER24" s="77"/>
      <c r="ES24" s="77"/>
      <c r="ET24" s="77"/>
      <c r="EU24" s="77"/>
      <c r="EV24" s="77"/>
      <c r="EW24" s="77"/>
      <c r="EX24" s="77"/>
      <c r="EY24" s="77"/>
      <c r="EZ24" s="77"/>
      <c r="FA24" s="77"/>
      <c r="FB24" s="77"/>
      <c r="FC24" s="77"/>
      <c r="FD24" s="77"/>
      <c r="FE24" s="77"/>
      <c r="FF24" s="77"/>
      <c r="FG24" s="77"/>
      <c r="FH24" s="77"/>
      <c r="FI24" s="77"/>
      <c r="FJ24" s="77"/>
      <c r="FK24" s="77"/>
      <c r="FL24" s="77"/>
      <c r="FM24" s="77"/>
      <c r="FN24" s="77"/>
      <c r="FO24" s="77"/>
      <c r="FP24" s="77"/>
      <c r="FQ24" s="77"/>
      <c r="FR24" s="77"/>
      <c r="FS24" s="77"/>
      <c r="FT24" s="77"/>
      <c r="FU24" s="77"/>
      <c r="FV24" s="77"/>
      <c r="FW24" s="77"/>
      <c r="FX24" s="77"/>
      <c r="FY24" s="77"/>
      <c r="FZ24" s="77"/>
      <c r="GA24" s="77"/>
      <c r="GB24" s="77"/>
      <c r="GC24" s="77"/>
      <c r="GD24" s="77"/>
      <c r="GE24" s="77"/>
      <c r="GF24" s="77"/>
      <c r="GG24" s="77"/>
      <c r="GH24" s="77"/>
      <c r="GI24" s="77"/>
      <c r="GJ24" s="77"/>
      <c r="GK24" s="77"/>
      <c r="GL24" s="77"/>
      <c r="GM24" s="77"/>
      <c r="GN24" s="77"/>
      <c r="GO24" s="77"/>
      <c r="GP24" s="77"/>
      <c r="GQ24" s="77"/>
      <c r="GR24" s="77"/>
      <c r="GS24" s="77"/>
      <c r="GT24" s="77"/>
      <c r="GU24" s="77"/>
      <c r="GV24" s="77"/>
      <c r="GW24" s="77"/>
      <c r="GX24" s="77"/>
      <c r="GY24" s="77"/>
      <c r="GZ24" s="77"/>
      <c r="HA24" s="77"/>
      <c r="HB24" s="77"/>
      <c r="HC24" s="77"/>
      <c r="HD24" s="77"/>
      <c r="HE24" s="77"/>
      <c r="HF24" s="77"/>
      <c r="HG24" s="77"/>
      <c r="HH24" s="77"/>
      <c r="HI24" s="77"/>
      <c r="HJ24" s="77"/>
      <c r="HK24" s="77"/>
      <c r="HL24" s="77"/>
      <c r="HM24" s="77"/>
      <c r="HN24" s="77"/>
      <c r="HO24" s="77"/>
      <c r="HP24" s="77"/>
      <c r="HQ24" s="77"/>
      <c r="HR24" s="77"/>
      <c r="HS24" s="77"/>
      <c r="HT24" s="77"/>
      <c r="HU24" s="77"/>
      <c r="HV24" s="77"/>
      <c r="HW24" s="77"/>
      <c r="HX24" s="77"/>
      <c r="HY24" s="77"/>
      <c r="HZ24" s="77"/>
      <c r="IA24" s="77"/>
      <c r="IB24" s="77"/>
      <c r="IC24" s="77"/>
      <c r="ID24" s="77"/>
      <c r="IE24" s="77"/>
      <c r="IF24" s="77"/>
      <c r="IG24" s="77"/>
      <c r="IH24" s="77"/>
      <c r="II24" s="77"/>
      <c r="IJ24" s="77"/>
      <c r="IK24" s="77"/>
      <c r="IL24" s="77"/>
      <c r="IM24" s="77"/>
      <c r="IN24" s="77"/>
      <c r="IO24" s="77"/>
      <c r="IP24" s="77"/>
      <c r="IQ24" s="77"/>
      <c r="IR24" s="77"/>
      <c r="IS24" s="77"/>
      <c r="IT24" s="77"/>
    </row>
    <row r="25" ht="21" customHeight="1" spans="1:254">
      <c r="A25" s="103"/>
      <c r="B25" s="324"/>
      <c r="C25" s="323" t="s">
        <v>126</v>
      </c>
      <c r="D25" s="318">
        <f t="shared" si="0"/>
        <v>0</v>
      </c>
      <c r="E25" s="90"/>
      <c r="F25" s="90">
        <v>0</v>
      </c>
      <c r="G25" s="77"/>
      <c r="H25" s="77"/>
      <c r="I25" s="77"/>
      <c r="J25" s="77"/>
      <c r="K25" s="77"/>
      <c r="L25" s="77"/>
      <c r="M25" s="77"/>
      <c r="N25" s="77"/>
      <c r="O25" s="77"/>
      <c r="P25" s="77"/>
      <c r="Q25" s="77"/>
      <c r="R25" s="77"/>
      <c r="S25" s="77"/>
      <c r="T25" s="77"/>
      <c r="U25" s="77"/>
      <c r="V25" s="77"/>
      <c r="W25" s="77"/>
      <c r="X25" s="77"/>
      <c r="Y25" s="77"/>
      <c r="Z25" s="77"/>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77"/>
      <c r="AZ25" s="77"/>
      <c r="BA25" s="77"/>
      <c r="BB25" s="77"/>
      <c r="BC25" s="77"/>
      <c r="BD25" s="77"/>
      <c r="BE25" s="77"/>
      <c r="BF25" s="77"/>
      <c r="BG25" s="77"/>
      <c r="BH25" s="77"/>
      <c r="BI25" s="77"/>
      <c r="BJ25" s="77"/>
      <c r="BK25" s="77"/>
      <c r="BL25" s="77"/>
      <c r="BM25" s="77"/>
      <c r="BN25" s="77"/>
      <c r="BO25" s="77"/>
      <c r="BP25" s="77"/>
      <c r="BQ25" s="77"/>
      <c r="BR25" s="77"/>
      <c r="BS25" s="77"/>
      <c r="BT25" s="77"/>
      <c r="BU25" s="77"/>
      <c r="BV25" s="77"/>
      <c r="BW25" s="77"/>
      <c r="BX25" s="77"/>
      <c r="BY25" s="77"/>
      <c r="BZ25" s="77"/>
      <c r="CA25" s="77"/>
      <c r="CB25" s="77"/>
      <c r="CC25" s="77"/>
      <c r="CD25" s="77"/>
      <c r="CE25" s="77"/>
      <c r="CF25" s="77"/>
      <c r="CG25" s="77"/>
      <c r="CH25" s="77"/>
      <c r="CI25" s="77"/>
      <c r="CJ25" s="77"/>
      <c r="CK25" s="77"/>
      <c r="CL25" s="77"/>
      <c r="CM25" s="77"/>
      <c r="CN25" s="77"/>
      <c r="CO25" s="77"/>
      <c r="CP25" s="77"/>
      <c r="CQ25" s="77"/>
      <c r="CR25" s="77"/>
      <c r="CS25" s="77"/>
      <c r="CT25" s="77"/>
      <c r="CU25" s="77"/>
      <c r="CV25" s="77"/>
      <c r="CW25" s="77"/>
      <c r="CX25" s="77"/>
      <c r="CY25" s="77"/>
      <c r="CZ25" s="77"/>
      <c r="DA25" s="77"/>
      <c r="DB25" s="77"/>
      <c r="DC25" s="77"/>
      <c r="DD25" s="77"/>
      <c r="DE25" s="77"/>
      <c r="DF25" s="77"/>
      <c r="DG25" s="77"/>
      <c r="DH25" s="77"/>
      <c r="DI25" s="77"/>
      <c r="DJ25" s="77"/>
      <c r="DK25" s="77"/>
      <c r="DL25" s="77"/>
      <c r="DM25" s="77"/>
      <c r="DN25" s="77"/>
      <c r="DO25" s="77"/>
      <c r="DP25" s="77"/>
      <c r="DQ25" s="77"/>
      <c r="DR25" s="77"/>
      <c r="DS25" s="77"/>
      <c r="DT25" s="77"/>
      <c r="DU25" s="77"/>
      <c r="DV25" s="77"/>
      <c r="DW25" s="77"/>
      <c r="DX25" s="77"/>
      <c r="DY25" s="77"/>
      <c r="DZ25" s="77"/>
      <c r="EA25" s="77"/>
      <c r="EB25" s="77"/>
      <c r="EC25" s="77"/>
      <c r="ED25" s="77"/>
      <c r="EE25" s="77"/>
      <c r="EF25" s="77"/>
      <c r="EG25" s="77"/>
      <c r="EH25" s="77"/>
      <c r="EI25" s="77"/>
      <c r="EJ25" s="77"/>
      <c r="EK25" s="77"/>
      <c r="EL25" s="77"/>
      <c r="EM25" s="77"/>
      <c r="EN25" s="77"/>
      <c r="EO25" s="77"/>
      <c r="EP25" s="77"/>
      <c r="EQ25" s="77"/>
      <c r="ER25" s="77"/>
      <c r="ES25" s="77"/>
      <c r="ET25" s="77"/>
      <c r="EU25" s="77"/>
      <c r="EV25" s="77"/>
      <c r="EW25" s="77"/>
      <c r="EX25" s="77"/>
      <c r="EY25" s="77"/>
      <c r="EZ25" s="77"/>
      <c r="FA25" s="77"/>
      <c r="FB25" s="77"/>
      <c r="FC25" s="77"/>
      <c r="FD25" s="77"/>
      <c r="FE25" s="77"/>
      <c r="FF25" s="77"/>
      <c r="FG25" s="77"/>
      <c r="FH25" s="77"/>
      <c r="FI25" s="77"/>
      <c r="FJ25" s="77"/>
      <c r="FK25" s="77"/>
      <c r="FL25" s="77"/>
      <c r="FM25" s="77"/>
      <c r="FN25" s="77"/>
      <c r="FO25" s="77"/>
      <c r="FP25" s="77"/>
      <c r="FQ25" s="77"/>
      <c r="FR25" s="77"/>
      <c r="FS25" s="77"/>
      <c r="FT25" s="77"/>
      <c r="FU25" s="77"/>
      <c r="FV25" s="77"/>
      <c r="FW25" s="77"/>
      <c r="FX25" s="77"/>
      <c r="FY25" s="77"/>
      <c r="FZ25" s="77"/>
      <c r="GA25" s="77"/>
      <c r="GB25" s="77"/>
      <c r="GC25" s="77"/>
      <c r="GD25" s="77"/>
      <c r="GE25" s="77"/>
      <c r="GF25" s="77"/>
      <c r="GG25" s="77"/>
      <c r="GH25" s="77"/>
      <c r="GI25" s="77"/>
      <c r="GJ25" s="77"/>
      <c r="GK25" s="77"/>
      <c r="GL25" s="77"/>
      <c r="GM25" s="77"/>
      <c r="GN25" s="77"/>
      <c r="GO25" s="77"/>
      <c r="GP25" s="77"/>
      <c r="GQ25" s="77"/>
      <c r="GR25" s="77"/>
      <c r="GS25" s="77"/>
      <c r="GT25" s="77"/>
      <c r="GU25" s="77"/>
      <c r="GV25" s="77"/>
      <c r="GW25" s="77"/>
      <c r="GX25" s="77"/>
      <c r="GY25" s="77"/>
      <c r="GZ25" s="77"/>
      <c r="HA25" s="77"/>
      <c r="HB25" s="77"/>
      <c r="HC25" s="77"/>
      <c r="HD25" s="77"/>
      <c r="HE25" s="77"/>
      <c r="HF25" s="77"/>
      <c r="HG25" s="77"/>
      <c r="HH25" s="77"/>
      <c r="HI25" s="77"/>
      <c r="HJ25" s="77"/>
      <c r="HK25" s="77"/>
      <c r="HL25" s="77"/>
      <c r="HM25" s="77"/>
      <c r="HN25" s="77"/>
      <c r="HO25" s="77"/>
      <c r="HP25" s="77"/>
      <c r="HQ25" s="77"/>
      <c r="HR25" s="77"/>
      <c r="HS25" s="77"/>
      <c r="HT25" s="77"/>
      <c r="HU25" s="77"/>
      <c r="HV25" s="77"/>
      <c r="HW25" s="77"/>
      <c r="HX25" s="77"/>
      <c r="HY25" s="77"/>
      <c r="HZ25" s="77"/>
      <c r="IA25" s="77"/>
      <c r="IB25" s="77"/>
      <c r="IC25" s="77"/>
      <c r="ID25" s="77"/>
      <c r="IE25" s="77"/>
      <c r="IF25" s="77"/>
      <c r="IG25" s="77"/>
      <c r="IH25" s="77"/>
      <c r="II25" s="77"/>
      <c r="IJ25" s="77"/>
      <c r="IK25" s="77"/>
      <c r="IL25" s="77"/>
      <c r="IM25" s="77"/>
      <c r="IN25" s="77"/>
      <c r="IO25" s="77"/>
      <c r="IP25" s="77"/>
      <c r="IQ25" s="77"/>
      <c r="IR25" s="77"/>
      <c r="IS25" s="77"/>
      <c r="IT25" s="77"/>
    </row>
    <row r="26" ht="21" customHeight="1" spans="1:254">
      <c r="A26" s="103"/>
      <c r="B26" s="324"/>
      <c r="C26" s="323" t="s">
        <v>128</v>
      </c>
      <c r="D26" s="318">
        <f t="shared" si="0"/>
        <v>0</v>
      </c>
      <c r="E26" s="90"/>
      <c r="F26" s="90">
        <v>0</v>
      </c>
      <c r="G26" s="77"/>
      <c r="H26" s="77"/>
      <c r="I26" s="77"/>
      <c r="J26" s="77"/>
      <c r="K26" s="77"/>
      <c r="L26" s="77"/>
      <c r="M26" s="77"/>
      <c r="N26" s="77"/>
      <c r="O26" s="77"/>
      <c r="P26" s="77"/>
      <c r="Q26" s="77"/>
      <c r="R26" s="77"/>
      <c r="S26" s="77"/>
      <c r="T26" s="77"/>
      <c r="U26" s="77"/>
      <c r="V26" s="77"/>
      <c r="W26" s="77"/>
      <c r="X26" s="77"/>
      <c r="Y26" s="77"/>
      <c r="Z26" s="77"/>
      <c r="AA26" s="77"/>
      <c r="AB26" s="77"/>
      <c r="AC26" s="77"/>
      <c r="AD26" s="77"/>
      <c r="AE26" s="77"/>
      <c r="AF26" s="77"/>
      <c r="AG26" s="77"/>
      <c r="AH26" s="77"/>
      <c r="AI26" s="77"/>
      <c r="AJ26" s="77"/>
      <c r="AK26" s="77"/>
      <c r="AL26" s="77"/>
      <c r="AM26" s="77"/>
      <c r="AN26" s="77"/>
      <c r="AO26" s="77"/>
      <c r="AP26" s="77"/>
      <c r="AQ26" s="77"/>
      <c r="AR26" s="77"/>
      <c r="AS26" s="77"/>
      <c r="AT26" s="77"/>
      <c r="AU26" s="77"/>
      <c r="AV26" s="77"/>
      <c r="AW26" s="77"/>
      <c r="AX26" s="77"/>
      <c r="AY26" s="77"/>
      <c r="AZ26" s="77"/>
      <c r="BA26" s="77"/>
      <c r="BB26" s="77"/>
      <c r="BC26" s="77"/>
      <c r="BD26" s="77"/>
      <c r="BE26" s="77"/>
      <c r="BF26" s="77"/>
      <c r="BG26" s="77"/>
      <c r="BH26" s="77"/>
      <c r="BI26" s="77"/>
      <c r="BJ26" s="77"/>
      <c r="BK26" s="77"/>
      <c r="BL26" s="77"/>
      <c r="BM26" s="77"/>
      <c r="BN26" s="77"/>
      <c r="BO26" s="77"/>
      <c r="BP26" s="77"/>
      <c r="BQ26" s="77"/>
      <c r="BR26" s="77"/>
      <c r="BS26" s="77"/>
      <c r="BT26" s="77"/>
      <c r="BU26" s="77"/>
      <c r="BV26" s="77"/>
      <c r="BW26" s="77"/>
      <c r="BX26" s="77"/>
      <c r="BY26" s="77"/>
      <c r="BZ26" s="77"/>
      <c r="CA26" s="77"/>
      <c r="CB26" s="77"/>
      <c r="CC26" s="77"/>
      <c r="CD26" s="77"/>
      <c r="CE26" s="77"/>
      <c r="CF26" s="77"/>
      <c r="CG26" s="77"/>
      <c r="CH26" s="77"/>
      <c r="CI26" s="77"/>
      <c r="CJ26" s="77"/>
      <c r="CK26" s="77"/>
      <c r="CL26" s="77"/>
      <c r="CM26" s="77"/>
      <c r="CN26" s="77"/>
      <c r="CO26" s="77"/>
      <c r="CP26" s="77"/>
      <c r="CQ26" s="77"/>
      <c r="CR26" s="77"/>
      <c r="CS26" s="77"/>
      <c r="CT26" s="77"/>
      <c r="CU26" s="77"/>
      <c r="CV26" s="77"/>
      <c r="CW26" s="77"/>
      <c r="CX26" s="77"/>
      <c r="CY26" s="77"/>
      <c r="CZ26" s="77"/>
      <c r="DA26" s="77"/>
      <c r="DB26" s="77"/>
      <c r="DC26" s="77"/>
      <c r="DD26" s="77"/>
      <c r="DE26" s="77"/>
      <c r="DF26" s="77"/>
      <c r="DG26" s="77"/>
      <c r="DH26" s="77"/>
      <c r="DI26" s="77"/>
      <c r="DJ26" s="77"/>
      <c r="DK26" s="77"/>
      <c r="DL26" s="77"/>
      <c r="DM26" s="77"/>
      <c r="DN26" s="77"/>
      <c r="DO26" s="77"/>
      <c r="DP26" s="77"/>
      <c r="DQ26" s="77"/>
      <c r="DR26" s="77"/>
      <c r="DS26" s="77"/>
      <c r="DT26" s="77"/>
      <c r="DU26" s="77"/>
      <c r="DV26" s="77"/>
      <c r="DW26" s="77"/>
      <c r="DX26" s="77"/>
      <c r="DY26" s="77"/>
      <c r="DZ26" s="77"/>
      <c r="EA26" s="77"/>
      <c r="EB26" s="77"/>
      <c r="EC26" s="77"/>
      <c r="ED26" s="77"/>
      <c r="EE26" s="77"/>
      <c r="EF26" s="77"/>
      <c r="EG26" s="77"/>
      <c r="EH26" s="77"/>
      <c r="EI26" s="77"/>
      <c r="EJ26" s="77"/>
      <c r="EK26" s="77"/>
      <c r="EL26" s="77"/>
      <c r="EM26" s="77"/>
      <c r="EN26" s="77"/>
      <c r="EO26" s="77"/>
      <c r="EP26" s="77"/>
      <c r="EQ26" s="77"/>
      <c r="ER26" s="77"/>
      <c r="ES26" s="77"/>
      <c r="ET26" s="77"/>
      <c r="EU26" s="77"/>
      <c r="EV26" s="77"/>
      <c r="EW26" s="77"/>
      <c r="EX26" s="77"/>
      <c r="EY26" s="77"/>
      <c r="EZ26" s="77"/>
      <c r="FA26" s="77"/>
      <c r="FB26" s="77"/>
      <c r="FC26" s="77"/>
      <c r="FD26" s="77"/>
      <c r="FE26" s="77"/>
      <c r="FF26" s="77"/>
      <c r="FG26" s="77"/>
      <c r="FH26" s="77"/>
      <c r="FI26" s="77"/>
      <c r="FJ26" s="77"/>
      <c r="FK26" s="77"/>
      <c r="FL26" s="77"/>
      <c r="FM26" s="77"/>
      <c r="FN26" s="77"/>
      <c r="FO26" s="77"/>
      <c r="FP26" s="77"/>
      <c r="FQ26" s="77"/>
      <c r="FR26" s="77"/>
      <c r="FS26" s="77"/>
      <c r="FT26" s="77"/>
      <c r="FU26" s="77"/>
      <c r="FV26" s="77"/>
      <c r="FW26" s="77"/>
      <c r="FX26" s="77"/>
      <c r="FY26" s="77"/>
      <c r="FZ26" s="77"/>
      <c r="GA26" s="77"/>
      <c r="GB26" s="77"/>
      <c r="GC26" s="77"/>
      <c r="GD26" s="77"/>
      <c r="GE26" s="77"/>
      <c r="GF26" s="77"/>
      <c r="GG26" s="77"/>
      <c r="GH26" s="77"/>
      <c r="GI26" s="77"/>
      <c r="GJ26" s="77"/>
      <c r="GK26" s="77"/>
      <c r="GL26" s="77"/>
      <c r="GM26" s="77"/>
      <c r="GN26" s="77"/>
      <c r="GO26" s="77"/>
      <c r="GP26" s="77"/>
      <c r="GQ26" s="77"/>
      <c r="GR26" s="77"/>
      <c r="GS26" s="77"/>
      <c r="GT26" s="77"/>
      <c r="GU26" s="77"/>
      <c r="GV26" s="77"/>
      <c r="GW26" s="77"/>
      <c r="GX26" s="77"/>
      <c r="GY26" s="77"/>
      <c r="GZ26" s="77"/>
      <c r="HA26" s="77"/>
      <c r="HB26" s="77"/>
      <c r="HC26" s="77"/>
      <c r="HD26" s="77"/>
      <c r="HE26" s="77"/>
      <c r="HF26" s="77"/>
      <c r="HG26" s="77"/>
      <c r="HH26" s="77"/>
      <c r="HI26" s="77"/>
      <c r="HJ26" s="77"/>
      <c r="HK26" s="77"/>
      <c r="HL26" s="77"/>
      <c r="HM26" s="77"/>
      <c r="HN26" s="77"/>
      <c r="HO26" s="77"/>
      <c r="HP26" s="77"/>
      <c r="HQ26" s="77"/>
      <c r="HR26" s="77"/>
      <c r="HS26" s="77"/>
      <c r="HT26" s="77"/>
      <c r="HU26" s="77"/>
      <c r="HV26" s="77"/>
      <c r="HW26" s="77"/>
      <c r="HX26" s="77"/>
      <c r="HY26" s="77"/>
      <c r="HZ26" s="77"/>
      <c r="IA26" s="77"/>
      <c r="IB26" s="77"/>
      <c r="IC26" s="77"/>
      <c r="ID26" s="77"/>
      <c r="IE26" s="77"/>
      <c r="IF26" s="77"/>
      <c r="IG26" s="77"/>
      <c r="IH26" s="77"/>
      <c r="II26" s="77"/>
      <c r="IJ26" s="77"/>
      <c r="IK26" s="77"/>
      <c r="IL26" s="77"/>
      <c r="IM26" s="77"/>
      <c r="IN26" s="77"/>
      <c r="IO26" s="77"/>
      <c r="IP26" s="77"/>
      <c r="IQ26" s="77"/>
      <c r="IR26" s="77"/>
      <c r="IS26" s="77"/>
      <c r="IT26" s="77"/>
    </row>
    <row r="27" ht="21" customHeight="1" spans="1:254">
      <c r="A27" s="103"/>
      <c r="B27" s="324"/>
      <c r="C27" s="323" t="s">
        <v>130</v>
      </c>
      <c r="D27" s="318">
        <f t="shared" si="0"/>
        <v>0</v>
      </c>
      <c r="E27" s="90">
        <v>0</v>
      </c>
      <c r="F27" s="90">
        <v>0</v>
      </c>
      <c r="G27" s="77"/>
      <c r="H27" s="77"/>
      <c r="I27" s="77"/>
      <c r="J27" s="77"/>
      <c r="K27" s="77"/>
      <c r="L27" s="77"/>
      <c r="M27" s="77"/>
      <c r="N27" s="77"/>
      <c r="O27" s="77"/>
      <c r="P27" s="77"/>
      <c r="Q27" s="77"/>
      <c r="R27" s="77"/>
      <c r="S27" s="77"/>
      <c r="T27" s="77"/>
      <c r="U27" s="77"/>
      <c r="V27" s="77"/>
      <c r="W27" s="77"/>
      <c r="X27" s="77"/>
      <c r="Y27" s="77"/>
      <c r="Z27" s="77"/>
      <c r="AA27" s="77"/>
      <c r="AB27" s="77"/>
      <c r="AC27" s="77"/>
      <c r="AD27" s="77"/>
      <c r="AE27" s="77"/>
      <c r="AF27" s="77"/>
      <c r="AG27" s="77"/>
      <c r="AH27" s="77"/>
      <c r="AI27" s="77"/>
      <c r="AJ27" s="77"/>
      <c r="AK27" s="77"/>
      <c r="AL27" s="77"/>
      <c r="AM27" s="77"/>
      <c r="AN27" s="77"/>
      <c r="AO27" s="77"/>
      <c r="AP27" s="77"/>
      <c r="AQ27" s="77"/>
      <c r="AR27" s="77"/>
      <c r="AS27" s="77"/>
      <c r="AT27" s="77"/>
      <c r="AU27" s="77"/>
      <c r="AV27" s="77"/>
      <c r="AW27" s="77"/>
      <c r="AX27" s="77"/>
      <c r="AY27" s="77"/>
      <c r="AZ27" s="77"/>
      <c r="BA27" s="77"/>
      <c r="BB27" s="77"/>
      <c r="BC27" s="77"/>
      <c r="BD27" s="77"/>
      <c r="BE27" s="77"/>
      <c r="BF27" s="77"/>
      <c r="BG27" s="77"/>
      <c r="BH27" s="77"/>
      <c r="BI27" s="77"/>
      <c r="BJ27" s="77"/>
      <c r="BK27" s="77"/>
      <c r="BL27" s="77"/>
      <c r="BM27" s="77"/>
      <c r="BN27" s="77"/>
      <c r="BO27" s="77"/>
      <c r="BP27" s="77"/>
      <c r="BQ27" s="77"/>
      <c r="BR27" s="77"/>
      <c r="BS27" s="77"/>
      <c r="BT27" s="77"/>
      <c r="BU27" s="77"/>
      <c r="BV27" s="77"/>
      <c r="BW27" s="77"/>
      <c r="BX27" s="77"/>
      <c r="BY27" s="77"/>
      <c r="BZ27" s="77"/>
      <c r="CA27" s="77"/>
      <c r="CB27" s="77"/>
      <c r="CC27" s="77"/>
      <c r="CD27" s="77"/>
      <c r="CE27" s="77"/>
      <c r="CF27" s="77"/>
      <c r="CG27" s="77"/>
      <c r="CH27" s="77"/>
      <c r="CI27" s="77"/>
      <c r="CJ27" s="77"/>
      <c r="CK27" s="77"/>
      <c r="CL27" s="77"/>
      <c r="CM27" s="77"/>
      <c r="CN27" s="77"/>
      <c r="CO27" s="77"/>
      <c r="CP27" s="77"/>
      <c r="CQ27" s="77"/>
      <c r="CR27" s="77"/>
      <c r="CS27" s="77"/>
      <c r="CT27" s="77"/>
      <c r="CU27" s="77"/>
      <c r="CV27" s="77"/>
      <c r="CW27" s="77"/>
      <c r="CX27" s="77"/>
      <c r="CY27" s="77"/>
      <c r="CZ27" s="77"/>
      <c r="DA27" s="77"/>
      <c r="DB27" s="77"/>
      <c r="DC27" s="77"/>
      <c r="DD27" s="77"/>
      <c r="DE27" s="77"/>
      <c r="DF27" s="77"/>
      <c r="DG27" s="77"/>
      <c r="DH27" s="77"/>
      <c r="DI27" s="77"/>
      <c r="DJ27" s="77"/>
      <c r="DK27" s="77"/>
      <c r="DL27" s="77"/>
      <c r="DM27" s="77"/>
      <c r="DN27" s="77"/>
      <c r="DO27" s="77"/>
      <c r="DP27" s="77"/>
      <c r="DQ27" s="77"/>
      <c r="DR27" s="77"/>
      <c r="DS27" s="77"/>
      <c r="DT27" s="77"/>
      <c r="DU27" s="77"/>
      <c r="DV27" s="77"/>
      <c r="DW27" s="77"/>
      <c r="DX27" s="77"/>
      <c r="DY27" s="77"/>
      <c r="DZ27" s="77"/>
      <c r="EA27" s="77"/>
      <c r="EB27" s="77"/>
      <c r="EC27" s="77"/>
      <c r="ED27" s="77"/>
      <c r="EE27" s="77"/>
      <c r="EF27" s="77"/>
      <c r="EG27" s="77"/>
      <c r="EH27" s="77"/>
      <c r="EI27" s="77"/>
      <c r="EJ27" s="77"/>
      <c r="EK27" s="77"/>
      <c r="EL27" s="77"/>
      <c r="EM27" s="77"/>
      <c r="EN27" s="77"/>
      <c r="EO27" s="77"/>
      <c r="EP27" s="77"/>
      <c r="EQ27" s="77"/>
      <c r="ER27" s="77"/>
      <c r="ES27" s="77"/>
      <c r="ET27" s="77"/>
      <c r="EU27" s="77"/>
      <c r="EV27" s="77"/>
      <c r="EW27" s="77"/>
      <c r="EX27" s="77"/>
      <c r="EY27" s="77"/>
      <c r="EZ27" s="77"/>
      <c r="FA27" s="77"/>
      <c r="FB27" s="77"/>
      <c r="FC27" s="77"/>
      <c r="FD27" s="77"/>
      <c r="FE27" s="77"/>
      <c r="FF27" s="77"/>
      <c r="FG27" s="77"/>
      <c r="FH27" s="77"/>
      <c r="FI27" s="77"/>
      <c r="FJ27" s="77"/>
      <c r="FK27" s="77"/>
      <c r="FL27" s="77"/>
      <c r="FM27" s="77"/>
      <c r="FN27" s="77"/>
      <c r="FO27" s="77"/>
      <c r="FP27" s="77"/>
      <c r="FQ27" s="77"/>
      <c r="FR27" s="77"/>
      <c r="FS27" s="77"/>
      <c r="FT27" s="77"/>
      <c r="FU27" s="77"/>
      <c r="FV27" s="77"/>
      <c r="FW27" s="77"/>
      <c r="FX27" s="77"/>
      <c r="FY27" s="77"/>
      <c r="FZ27" s="77"/>
      <c r="GA27" s="77"/>
      <c r="GB27" s="77"/>
      <c r="GC27" s="77"/>
      <c r="GD27" s="77"/>
      <c r="GE27" s="77"/>
      <c r="GF27" s="77"/>
      <c r="GG27" s="77"/>
      <c r="GH27" s="77"/>
      <c r="GI27" s="77"/>
      <c r="GJ27" s="77"/>
      <c r="GK27" s="77"/>
      <c r="GL27" s="77"/>
      <c r="GM27" s="77"/>
      <c r="GN27" s="77"/>
      <c r="GO27" s="77"/>
      <c r="GP27" s="77"/>
      <c r="GQ27" s="77"/>
      <c r="GR27" s="77"/>
      <c r="GS27" s="77"/>
      <c r="GT27" s="77"/>
      <c r="GU27" s="77"/>
      <c r="GV27" s="77"/>
      <c r="GW27" s="77"/>
      <c r="GX27" s="77"/>
      <c r="GY27" s="77"/>
      <c r="GZ27" s="77"/>
      <c r="HA27" s="77"/>
      <c r="HB27" s="77"/>
      <c r="HC27" s="77"/>
      <c r="HD27" s="77"/>
      <c r="HE27" s="77"/>
      <c r="HF27" s="77"/>
      <c r="HG27" s="77"/>
      <c r="HH27" s="77"/>
      <c r="HI27" s="77"/>
      <c r="HJ27" s="77"/>
      <c r="HK27" s="77"/>
      <c r="HL27" s="77"/>
      <c r="HM27" s="77"/>
      <c r="HN27" s="77"/>
      <c r="HO27" s="77"/>
      <c r="HP27" s="77"/>
      <c r="HQ27" s="77"/>
      <c r="HR27" s="77"/>
      <c r="HS27" s="77"/>
      <c r="HT27" s="77"/>
      <c r="HU27" s="77"/>
      <c r="HV27" s="77"/>
      <c r="HW27" s="77"/>
      <c r="HX27" s="77"/>
      <c r="HY27" s="77"/>
      <c r="HZ27" s="77"/>
      <c r="IA27" s="77"/>
      <c r="IB27" s="77"/>
      <c r="IC27" s="77"/>
      <c r="ID27" s="77"/>
      <c r="IE27" s="77"/>
      <c r="IF27" s="77"/>
      <c r="IG27" s="77"/>
      <c r="IH27" s="77"/>
      <c r="II27" s="77"/>
      <c r="IJ27" s="77"/>
      <c r="IK27" s="77"/>
      <c r="IL27" s="77"/>
      <c r="IM27" s="77"/>
      <c r="IN27" s="77"/>
      <c r="IO27" s="77"/>
      <c r="IP27" s="77"/>
      <c r="IQ27" s="77"/>
      <c r="IR27" s="77"/>
      <c r="IS27" s="77"/>
      <c r="IT27" s="77"/>
    </row>
    <row r="28" ht="21" customHeight="1" spans="1:254">
      <c r="A28" s="104"/>
      <c r="B28" s="324"/>
      <c r="C28" s="323" t="s">
        <v>132</v>
      </c>
      <c r="D28" s="318">
        <f t="shared" si="0"/>
        <v>0</v>
      </c>
      <c r="E28" s="90"/>
      <c r="F28" s="90"/>
      <c r="G28" s="77"/>
      <c r="H28" s="77"/>
      <c r="I28" s="77"/>
      <c r="J28" s="77"/>
      <c r="K28" s="77"/>
      <c r="L28" s="77"/>
      <c r="M28" s="77"/>
      <c r="N28" s="77"/>
      <c r="O28" s="77"/>
      <c r="P28" s="77"/>
      <c r="Q28" s="77"/>
      <c r="R28" s="77"/>
      <c r="S28" s="77"/>
      <c r="T28" s="77"/>
      <c r="U28" s="77"/>
      <c r="V28" s="77"/>
      <c r="W28" s="77"/>
      <c r="X28" s="77"/>
      <c r="Y28" s="77"/>
      <c r="Z28" s="77"/>
      <c r="AA28" s="77"/>
      <c r="AB28" s="77"/>
      <c r="AC28" s="77"/>
      <c r="AD28" s="77"/>
      <c r="AE28" s="77"/>
      <c r="AF28" s="77"/>
      <c r="AG28" s="77"/>
      <c r="AH28" s="77"/>
      <c r="AI28" s="77"/>
      <c r="AJ28" s="77"/>
      <c r="AK28" s="77"/>
      <c r="AL28" s="77"/>
      <c r="AM28" s="77"/>
      <c r="AN28" s="77"/>
      <c r="AO28" s="77"/>
      <c r="AP28" s="77"/>
      <c r="AQ28" s="77"/>
      <c r="AR28" s="77"/>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c r="BU28" s="77"/>
      <c r="BV28" s="77"/>
      <c r="BW28" s="77"/>
      <c r="BX28" s="77"/>
      <c r="BY28" s="77"/>
      <c r="BZ28" s="77"/>
      <c r="CA28" s="77"/>
      <c r="CB28" s="77"/>
      <c r="CC28" s="77"/>
      <c r="CD28" s="77"/>
      <c r="CE28" s="77"/>
      <c r="CF28" s="77"/>
      <c r="CG28" s="77"/>
      <c r="CH28" s="77"/>
      <c r="CI28" s="77"/>
      <c r="CJ28" s="77"/>
      <c r="CK28" s="77"/>
      <c r="CL28" s="77"/>
      <c r="CM28" s="77"/>
      <c r="CN28" s="77"/>
      <c r="CO28" s="77"/>
      <c r="CP28" s="77"/>
      <c r="CQ28" s="77"/>
      <c r="CR28" s="77"/>
      <c r="CS28" s="77"/>
      <c r="CT28" s="77"/>
      <c r="CU28" s="77"/>
      <c r="CV28" s="77"/>
      <c r="CW28" s="77"/>
      <c r="CX28" s="77"/>
      <c r="CY28" s="77"/>
      <c r="CZ28" s="77"/>
      <c r="DA28" s="77"/>
      <c r="DB28" s="77"/>
      <c r="DC28" s="77"/>
      <c r="DD28" s="77"/>
      <c r="DE28" s="77"/>
      <c r="DF28" s="77"/>
      <c r="DG28" s="77"/>
      <c r="DH28" s="77"/>
      <c r="DI28" s="77"/>
      <c r="DJ28" s="77"/>
      <c r="DK28" s="77"/>
      <c r="DL28" s="77"/>
      <c r="DM28" s="77"/>
      <c r="DN28" s="77"/>
      <c r="DO28" s="77"/>
      <c r="DP28" s="77"/>
      <c r="DQ28" s="77"/>
      <c r="DR28" s="77"/>
      <c r="DS28" s="77"/>
      <c r="DT28" s="77"/>
      <c r="DU28" s="77"/>
      <c r="DV28" s="77"/>
      <c r="DW28" s="77"/>
      <c r="DX28" s="77"/>
      <c r="DY28" s="77"/>
      <c r="DZ28" s="77"/>
      <c r="EA28" s="77"/>
      <c r="EB28" s="77"/>
      <c r="EC28" s="77"/>
      <c r="ED28" s="77"/>
      <c r="EE28" s="77"/>
      <c r="EF28" s="77"/>
      <c r="EG28" s="77"/>
      <c r="EH28" s="77"/>
      <c r="EI28" s="77"/>
      <c r="EJ28" s="77"/>
      <c r="EK28" s="77"/>
      <c r="EL28" s="77"/>
      <c r="EM28" s="77"/>
      <c r="EN28" s="77"/>
      <c r="EO28" s="77"/>
      <c r="EP28" s="77"/>
      <c r="EQ28" s="77"/>
      <c r="ER28" s="77"/>
      <c r="ES28" s="77"/>
      <c r="ET28" s="77"/>
      <c r="EU28" s="77"/>
      <c r="EV28" s="77"/>
      <c r="EW28" s="77"/>
      <c r="EX28" s="77"/>
      <c r="EY28" s="77"/>
      <c r="EZ28" s="77"/>
      <c r="FA28" s="77"/>
      <c r="FB28" s="77"/>
      <c r="FC28" s="77"/>
      <c r="FD28" s="77"/>
      <c r="FE28" s="77"/>
      <c r="FF28" s="77"/>
      <c r="FG28" s="77"/>
      <c r="FH28" s="77"/>
      <c r="FI28" s="77"/>
      <c r="FJ28" s="77"/>
      <c r="FK28" s="77"/>
      <c r="FL28" s="77"/>
      <c r="FM28" s="77"/>
      <c r="FN28" s="77"/>
      <c r="FO28" s="77"/>
      <c r="FP28" s="77"/>
      <c r="FQ28" s="77"/>
      <c r="FR28" s="77"/>
      <c r="FS28" s="77"/>
      <c r="FT28" s="77"/>
      <c r="FU28" s="77"/>
      <c r="FV28" s="77"/>
      <c r="FW28" s="77"/>
      <c r="FX28" s="77"/>
      <c r="FY28" s="77"/>
      <c r="FZ28" s="77"/>
      <c r="GA28" s="77"/>
      <c r="GB28" s="77"/>
      <c r="GC28" s="77"/>
      <c r="GD28" s="77"/>
      <c r="GE28" s="77"/>
      <c r="GF28" s="77"/>
      <c r="GG28" s="77"/>
      <c r="GH28" s="77"/>
      <c r="GI28" s="77"/>
      <c r="GJ28" s="77"/>
      <c r="GK28" s="77"/>
      <c r="GL28" s="77"/>
      <c r="GM28" s="77"/>
      <c r="GN28" s="77"/>
      <c r="GO28" s="77"/>
      <c r="GP28" s="77"/>
      <c r="GQ28" s="77"/>
      <c r="GR28" s="77"/>
      <c r="GS28" s="77"/>
      <c r="GT28" s="77"/>
      <c r="GU28" s="77"/>
      <c r="GV28" s="77"/>
      <c r="GW28" s="77"/>
      <c r="GX28" s="77"/>
      <c r="GY28" s="77"/>
      <c r="GZ28" s="77"/>
      <c r="HA28" s="77"/>
      <c r="HB28" s="77"/>
      <c r="HC28" s="77"/>
      <c r="HD28" s="77"/>
      <c r="HE28" s="77"/>
      <c r="HF28" s="77"/>
      <c r="HG28" s="77"/>
      <c r="HH28" s="77"/>
      <c r="HI28" s="77"/>
      <c r="HJ28" s="77"/>
      <c r="HK28" s="77"/>
      <c r="HL28" s="77"/>
      <c r="HM28" s="77"/>
      <c r="HN28" s="77"/>
      <c r="HO28" s="77"/>
      <c r="HP28" s="77"/>
      <c r="HQ28" s="77"/>
      <c r="HR28" s="77"/>
      <c r="HS28" s="77"/>
      <c r="HT28" s="77"/>
      <c r="HU28" s="77"/>
      <c r="HV28" s="77"/>
      <c r="HW28" s="77"/>
      <c r="HX28" s="77"/>
      <c r="HY28" s="77"/>
      <c r="HZ28" s="77"/>
      <c r="IA28" s="77"/>
      <c r="IB28" s="77"/>
      <c r="IC28" s="77"/>
      <c r="ID28" s="77"/>
      <c r="IE28" s="77"/>
      <c r="IF28" s="77"/>
      <c r="IG28" s="77"/>
      <c r="IH28" s="77"/>
      <c r="II28" s="77"/>
      <c r="IJ28" s="77"/>
      <c r="IK28" s="77"/>
      <c r="IL28" s="77"/>
      <c r="IM28" s="77"/>
      <c r="IN28" s="77"/>
      <c r="IO28" s="77"/>
      <c r="IP28" s="77"/>
      <c r="IQ28" s="77"/>
      <c r="IR28" s="77"/>
      <c r="IS28" s="77"/>
      <c r="IT28" s="77"/>
    </row>
    <row r="29" ht="21" customHeight="1" spans="1:254">
      <c r="A29" s="104"/>
      <c r="B29" s="324"/>
      <c r="C29" s="328" t="s">
        <v>133</v>
      </c>
      <c r="D29" s="318">
        <f t="shared" si="0"/>
        <v>0</v>
      </c>
      <c r="E29" s="90"/>
      <c r="F29" s="90"/>
      <c r="G29" s="77"/>
      <c r="H29" s="77"/>
      <c r="I29" s="77"/>
      <c r="J29" s="77"/>
      <c r="K29" s="77"/>
      <c r="L29" s="77"/>
      <c r="M29" s="77"/>
      <c r="N29" s="77"/>
      <c r="O29" s="77"/>
      <c r="P29" s="77"/>
      <c r="Q29" s="77"/>
      <c r="R29" s="77"/>
      <c r="S29" s="77"/>
      <c r="T29" s="77"/>
      <c r="U29" s="77"/>
      <c r="V29" s="77"/>
      <c r="W29" s="77"/>
      <c r="X29" s="77"/>
      <c r="Y29" s="77"/>
      <c r="Z29" s="77"/>
      <c r="AA29" s="77"/>
      <c r="AB29" s="77"/>
      <c r="AC29" s="77"/>
      <c r="AD29" s="77"/>
      <c r="AE29" s="77"/>
      <c r="AF29" s="77"/>
      <c r="AG29" s="77"/>
      <c r="AH29" s="77"/>
      <c r="AI29" s="77"/>
      <c r="AJ29" s="77"/>
      <c r="AK29" s="77"/>
      <c r="AL29" s="77"/>
      <c r="AM29" s="77"/>
      <c r="AN29" s="77"/>
      <c r="AO29" s="77"/>
      <c r="AP29" s="77"/>
      <c r="AQ29" s="77"/>
      <c r="AR29" s="77"/>
      <c r="AS29" s="77"/>
      <c r="AT29" s="77"/>
      <c r="AU29" s="77"/>
      <c r="AV29" s="77"/>
      <c r="AW29" s="77"/>
      <c r="AX29" s="77"/>
      <c r="AY29" s="77"/>
      <c r="AZ29" s="77"/>
      <c r="BA29" s="77"/>
      <c r="BB29" s="77"/>
      <c r="BC29" s="77"/>
      <c r="BD29" s="77"/>
      <c r="BE29" s="77"/>
      <c r="BF29" s="77"/>
      <c r="BG29" s="77"/>
      <c r="BH29" s="77"/>
      <c r="BI29" s="77"/>
      <c r="BJ29" s="77"/>
      <c r="BK29" s="77"/>
      <c r="BL29" s="77"/>
      <c r="BM29" s="77"/>
      <c r="BN29" s="77"/>
      <c r="BO29" s="77"/>
      <c r="BP29" s="77"/>
      <c r="BQ29" s="77"/>
      <c r="BR29" s="77"/>
      <c r="BS29" s="77"/>
      <c r="BT29" s="77"/>
      <c r="BU29" s="77"/>
      <c r="BV29" s="77"/>
      <c r="BW29" s="77"/>
      <c r="BX29" s="77"/>
      <c r="BY29" s="77"/>
      <c r="BZ29" s="77"/>
      <c r="CA29" s="77"/>
      <c r="CB29" s="77"/>
      <c r="CC29" s="77"/>
      <c r="CD29" s="77"/>
      <c r="CE29" s="77"/>
      <c r="CF29" s="77"/>
      <c r="CG29" s="77"/>
      <c r="CH29" s="77"/>
      <c r="CI29" s="77"/>
      <c r="CJ29" s="77"/>
      <c r="CK29" s="77"/>
      <c r="CL29" s="77"/>
      <c r="CM29" s="77"/>
      <c r="CN29" s="77"/>
      <c r="CO29" s="77"/>
      <c r="CP29" s="77"/>
      <c r="CQ29" s="77"/>
      <c r="CR29" s="77"/>
      <c r="CS29" s="77"/>
      <c r="CT29" s="77"/>
      <c r="CU29" s="77"/>
      <c r="CV29" s="77"/>
      <c r="CW29" s="77"/>
      <c r="CX29" s="77"/>
      <c r="CY29" s="77"/>
      <c r="CZ29" s="77"/>
      <c r="DA29" s="77"/>
      <c r="DB29" s="77"/>
      <c r="DC29" s="77"/>
      <c r="DD29" s="77"/>
      <c r="DE29" s="77"/>
      <c r="DF29" s="77"/>
      <c r="DG29" s="77"/>
      <c r="DH29" s="77"/>
      <c r="DI29" s="77"/>
      <c r="DJ29" s="77"/>
      <c r="DK29" s="77"/>
      <c r="DL29" s="77"/>
      <c r="DM29" s="77"/>
      <c r="DN29" s="77"/>
      <c r="DO29" s="77"/>
      <c r="DP29" s="77"/>
      <c r="DQ29" s="77"/>
      <c r="DR29" s="77"/>
      <c r="DS29" s="77"/>
      <c r="DT29" s="77"/>
      <c r="DU29" s="77"/>
      <c r="DV29" s="77"/>
      <c r="DW29" s="77"/>
      <c r="DX29" s="77"/>
      <c r="DY29" s="77"/>
      <c r="DZ29" s="77"/>
      <c r="EA29" s="77"/>
      <c r="EB29" s="77"/>
      <c r="EC29" s="77"/>
      <c r="ED29" s="77"/>
      <c r="EE29" s="77"/>
      <c r="EF29" s="77"/>
      <c r="EG29" s="77"/>
      <c r="EH29" s="77"/>
      <c r="EI29" s="77"/>
      <c r="EJ29" s="77"/>
      <c r="EK29" s="77"/>
      <c r="EL29" s="77"/>
      <c r="EM29" s="77"/>
      <c r="EN29" s="77"/>
      <c r="EO29" s="77"/>
      <c r="EP29" s="77"/>
      <c r="EQ29" s="77"/>
      <c r="ER29" s="77"/>
      <c r="ES29" s="77"/>
      <c r="ET29" s="77"/>
      <c r="EU29" s="77"/>
      <c r="EV29" s="77"/>
      <c r="EW29" s="77"/>
      <c r="EX29" s="77"/>
      <c r="EY29" s="77"/>
      <c r="EZ29" s="77"/>
      <c r="FA29" s="77"/>
      <c r="FB29" s="77"/>
      <c r="FC29" s="77"/>
      <c r="FD29" s="77"/>
      <c r="FE29" s="77"/>
      <c r="FF29" s="77"/>
      <c r="FG29" s="77"/>
      <c r="FH29" s="77"/>
      <c r="FI29" s="77"/>
      <c r="FJ29" s="77"/>
      <c r="FK29" s="77"/>
      <c r="FL29" s="77"/>
      <c r="FM29" s="77"/>
      <c r="FN29" s="77"/>
      <c r="FO29" s="77"/>
      <c r="FP29" s="77"/>
      <c r="FQ29" s="77"/>
      <c r="FR29" s="77"/>
      <c r="FS29" s="77"/>
      <c r="FT29" s="77"/>
      <c r="FU29" s="77"/>
      <c r="FV29" s="77"/>
      <c r="FW29" s="77"/>
      <c r="FX29" s="77"/>
      <c r="FY29" s="77"/>
      <c r="FZ29" s="77"/>
      <c r="GA29" s="77"/>
      <c r="GB29" s="77"/>
      <c r="GC29" s="77"/>
      <c r="GD29" s="77"/>
      <c r="GE29" s="77"/>
      <c r="GF29" s="77"/>
      <c r="GG29" s="77"/>
      <c r="GH29" s="77"/>
      <c r="GI29" s="77"/>
      <c r="GJ29" s="77"/>
      <c r="GK29" s="77"/>
      <c r="GL29" s="77"/>
      <c r="GM29" s="77"/>
      <c r="GN29" s="77"/>
      <c r="GO29" s="77"/>
      <c r="GP29" s="77"/>
      <c r="GQ29" s="77"/>
      <c r="GR29" s="77"/>
      <c r="GS29" s="77"/>
      <c r="GT29" s="77"/>
      <c r="GU29" s="77"/>
      <c r="GV29" s="77"/>
      <c r="GW29" s="77"/>
      <c r="GX29" s="77"/>
      <c r="GY29" s="77"/>
      <c r="GZ29" s="77"/>
      <c r="HA29" s="77"/>
      <c r="HB29" s="77"/>
      <c r="HC29" s="77"/>
      <c r="HD29" s="77"/>
      <c r="HE29" s="77"/>
      <c r="HF29" s="77"/>
      <c r="HG29" s="77"/>
      <c r="HH29" s="77"/>
      <c r="HI29" s="77"/>
      <c r="HJ29" s="77"/>
      <c r="HK29" s="77"/>
      <c r="HL29" s="77"/>
      <c r="HM29" s="77"/>
      <c r="HN29" s="77"/>
      <c r="HO29" s="77"/>
      <c r="HP29" s="77"/>
      <c r="HQ29" s="77"/>
      <c r="HR29" s="77"/>
      <c r="HS29" s="77"/>
      <c r="HT29" s="77"/>
      <c r="HU29" s="77"/>
      <c r="HV29" s="77"/>
      <c r="HW29" s="77"/>
      <c r="HX29" s="77"/>
      <c r="HY29" s="77"/>
      <c r="HZ29" s="77"/>
      <c r="IA29" s="77"/>
      <c r="IB29" s="77"/>
      <c r="IC29" s="77"/>
      <c r="ID29" s="77"/>
      <c r="IE29" s="77"/>
      <c r="IF29" s="77"/>
      <c r="IG29" s="77"/>
      <c r="IH29" s="77"/>
      <c r="II29" s="77"/>
      <c r="IJ29" s="77"/>
      <c r="IK29" s="77"/>
      <c r="IL29" s="77"/>
      <c r="IM29" s="77"/>
      <c r="IN29" s="77"/>
      <c r="IO29" s="77"/>
      <c r="IP29" s="77"/>
      <c r="IQ29" s="77"/>
      <c r="IR29" s="77"/>
      <c r="IS29" s="77"/>
      <c r="IT29" s="77"/>
    </row>
    <row r="30" ht="21" customHeight="1" spans="1:254">
      <c r="A30" s="104"/>
      <c r="B30" s="324"/>
      <c r="C30" s="328" t="s">
        <v>134</v>
      </c>
      <c r="D30" s="318"/>
      <c r="E30" s="90"/>
      <c r="F30" s="90"/>
      <c r="G30" s="77"/>
      <c r="H30" s="77"/>
      <c r="I30" s="77"/>
      <c r="J30" s="77"/>
      <c r="K30" s="77"/>
      <c r="L30" s="77"/>
      <c r="M30" s="77"/>
      <c r="N30" s="77"/>
      <c r="O30" s="77"/>
      <c r="P30" s="77"/>
      <c r="Q30" s="77"/>
      <c r="R30" s="77"/>
      <c r="S30" s="77"/>
      <c r="T30" s="77"/>
      <c r="U30" s="77"/>
      <c r="V30" s="77"/>
      <c r="W30" s="77"/>
      <c r="X30" s="77"/>
      <c r="Y30" s="77"/>
      <c r="Z30" s="77"/>
      <c r="AA30" s="77"/>
      <c r="AB30" s="77"/>
      <c r="AC30" s="77"/>
      <c r="AD30" s="77"/>
      <c r="AE30" s="77"/>
      <c r="AF30" s="77"/>
      <c r="AG30" s="77"/>
      <c r="AH30" s="77"/>
      <c r="AI30" s="77"/>
      <c r="AJ30" s="77"/>
      <c r="AK30" s="77"/>
      <c r="AL30" s="77"/>
      <c r="AM30" s="77"/>
      <c r="AN30" s="77"/>
      <c r="AO30" s="77"/>
      <c r="AP30" s="77"/>
      <c r="AQ30" s="77"/>
      <c r="AR30" s="77"/>
      <c r="AS30" s="77"/>
      <c r="AT30" s="77"/>
      <c r="AU30" s="77"/>
      <c r="AV30" s="77"/>
      <c r="AW30" s="77"/>
      <c r="AX30" s="77"/>
      <c r="AY30" s="77"/>
      <c r="AZ30" s="77"/>
      <c r="BA30" s="77"/>
      <c r="BB30" s="77"/>
      <c r="BC30" s="77"/>
      <c r="BD30" s="77"/>
      <c r="BE30" s="77"/>
      <c r="BF30" s="77"/>
      <c r="BG30" s="77"/>
      <c r="BH30" s="77"/>
      <c r="BI30" s="77"/>
      <c r="BJ30" s="77"/>
      <c r="BK30" s="77"/>
      <c r="BL30" s="77"/>
      <c r="BM30" s="77"/>
      <c r="BN30" s="77"/>
      <c r="BO30" s="77"/>
      <c r="BP30" s="77"/>
      <c r="BQ30" s="77"/>
      <c r="BR30" s="77"/>
      <c r="BS30" s="77"/>
      <c r="BT30" s="77"/>
      <c r="BU30" s="77"/>
      <c r="BV30" s="77"/>
      <c r="BW30" s="77"/>
      <c r="BX30" s="77"/>
      <c r="BY30" s="77"/>
      <c r="BZ30" s="77"/>
      <c r="CA30" s="77"/>
      <c r="CB30" s="77"/>
      <c r="CC30" s="77"/>
      <c r="CD30" s="77"/>
      <c r="CE30" s="77"/>
      <c r="CF30" s="77"/>
      <c r="CG30" s="77"/>
      <c r="CH30" s="77"/>
      <c r="CI30" s="77"/>
      <c r="CJ30" s="77"/>
      <c r="CK30" s="77"/>
      <c r="CL30" s="77"/>
      <c r="CM30" s="77"/>
      <c r="CN30" s="77"/>
      <c r="CO30" s="77"/>
      <c r="CP30" s="77"/>
      <c r="CQ30" s="77"/>
      <c r="CR30" s="77"/>
      <c r="CS30" s="77"/>
      <c r="CT30" s="77"/>
      <c r="CU30" s="77"/>
      <c r="CV30" s="77"/>
      <c r="CW30" s="77"/>
      <c r="CX30" s="77"/>
      <c r="CY30" s="77"/>
      <c r="CZ30" s="77"/>
      <c r="DA30" s="77"/>
      <c r="DB30" s="77"/>
      <c r="DC30" s="77"/>
      <c r="DD30" s="77"/>
      <c r="DE30" s="77"/>
      <c r="DF30" s="77"/>
      <c r="DG30" s="77"/>
      <c r="DH30" s="77"/>
      <c r="DI30" s="77"/>
      <c r="DJ30" s="77"/>
      <c r="DK30" s="77"/>
      <c r="DL30" s="77"/>
      <c r="DM30" s="77"/>
      <c r="DN30" s="77"/>
      <c r="DO30" s="77"/>
      <c r="DP30" s="77"/>
      <c r="DQ30" s="77"/>
      <c r="DR30" s="77"/>
      <c r="DS30" s="77"/>
      <c r="DT30" s="77"/>
      <c r="DU30" s="77"/>
      <c r="DV30" s="77"/>
      <c r="DW30" s="77"/>
      <c r="DX30" s="77"/>
      <c r="DY30" s="77"/>
      <c r="DZ30" s="77"/>
      <c r="EA30" s="77"/>
      <c r="EB30" s="77"/>
      <c r="EC30" s="77"/>
      <c r="ED30" s="77"/>
      <c r="EE30" s="77"/>
      <c r="EF30" s="77"/>
      <c r="EG30" s="77"/>
      <c r="EH30" s="77"/>
      <c r="EI30" s="77"/>
      <c r="EJ30" s="77"/>
      <c r="EK30" s="77"/>
      <c r="EL30" s="77"/>
      <c r="EM30" s="77"/>
      <c r="EN30" s="77"/>
      <c r="EO30" s="77"/>
      <c r="EP30" s="77"/>
      <c r="EQ30" s="77"/>
      <c r="ER30" s="77"/>
      <c r="ES30" s="77"/>
      <c r="ET30" s="77"/>
      <c r="EU30" s="77"/>
      <c r="EV30" s="77"/>
      <c r="EW30" s="77"/>
      <c r="EX30" s="77"/>
      <c r="EY30" s="77"/>
      <c r="EZ30" s="77"/>
      <c r="FA30" s="77"/>
      <c r="FB30" s="77"/>
      <c r="FC30" s="77"/>
      <c r="FD30" s="77"/>
      <c r="FE30" s="77"/>
      <c r="FF30" s="77"/>
      <c r="FG30" s="77"/>
      <c r="FH30" s="77"/>
      <c r="FI30" s="77"/>
      <c r="FJ30" s="77"/>
      <c r="FK30" s="77"/>
      <c r="FL30" s="77"/>
      <c r="FM30" s="77"/>
      <c r="FN30" s="77"/>
      <c r="FO30" s="77"/>
      <c r="FP30" s="77"/>
      <c r="FQ30" s="77"/>
      <c r="FR30" s="77"/>
      <c r="FS30" s="77"/>
      <c r="FT30" s="77"/>
      <c r="FU30" s="77"/>
      <c r="FV30" s="77"/>
      <c r="FW30" s="77"/>
      <c r="FX30" s="77"/>
      <c r="FY30" s="77"/>
      <c r="FZ30" s="77"/>
      <c r="GA30" s="77"/>
      <c r="GB30" s="77"/>
      <c r="GC30" s="77"/>
      <c r="GD30" s="77"/>
      <c r="GE30" s="77"/>
      <c r="GF30" s="77"/>
      <c r="GG30" s="77"/>
      <c r="GH30" s="77"/>
      <c r="GI30" s="77"/>
      <c r="GJ30" s="77"/>
      <c r="GK30" s="77"/>
      <c r="GL30" s="77"/>
      <c r="GM30" s="77"/>
      <c r="GN30" s="77"/>
      <c r="GO30" s="77"/>
      <c r="GP30" s="77"/>
      <c r="GQ30" s="77"/>
      <c r="GR30" s="77"/>
      <c r="GS30" s="77"/>
      <c r="GT30" s="77"/>
      <c r="GU30" s="77"/>
      <c r="GV30" s="77"/>
      <c r="GW30" s="77"/>
      <c r="GX30" s="77"/>
      <c r="GY30" s="77"/>
      <c r="GZ30" s="77"/>
      <c r="HA30" s="77"/>
      <c r="HB30" s="77"/>
      <c r="HC30" s="77"/>
      <c r="HD30" s="77"/>
      <c r="HE30" s="77"/>
      <c r="HF30" s="77"/>
      <c r="HG30" s="77"/>
      <c r="HH30" s="77"/>
      <c r="HI30" s="77"/>
      <c r="HJ30" s="77"/>
      <c r="HK30" s="77"/>
      <c r="HL30" s="77"/>
      <c r="HM30" s="77"/>
      <c r="HN30" s="77"/>
      <c r="HO30" s="77"/>
      <c r="HP30" s="77"/>
      <c r="HQ30" s="77"/>
      <c r="HR30" s="77"/>
      <c r="HS30" s="77"/>
      <c r="HT30" s="77"/>
      <c r="HU30" s="77"/>
      <c r="HV30" s="77"/>
      <c r="HW30" s="77"/>
      <c r="HX30" s="77"/>
      <c r="HY30" s="77"/>
      <c r="HZ30" s="77"/>
      <c r="IA30" s="77"/>
      <c r="IB30" s="77"/>
      <c r="IC30" s="77"/>
      <c r="ID30" s="77"/>
      <c r="IE30" s="77"/>
      <c r="IF30" s="77"/>
      <c r="IG30" s="77"/>
      <c r="IH30" s="77"/>
      <c r="II30" s="77"/>
      <c r="IJ30" s="77"/>
      <c r="IK30" s="77"/>
      <c r="IL30" s="77"/>
      <c r="IM30" s="77"/>
      <c r="IN30" s="77"/>
      <c r="IO30" s="77"/>
      <c r="IP30" s="77"/>
      <c r="IQ30" s="77"/>
      <c r="IR30" s="77"/>
      <c r="IS30" s="77"/>
      <c r="IT30" s="77"/>
    </row>
    <row r="31" ht="21" customHeight="1" spans="1:254">
      <c r="A31" s="93" t="s">
        <v>210</v>
      </c>
      <c r="B31" s="329">
        <f>B6+B10</f>
        <v>12565571</v>
      </c>
      <c r="C31" s="93" t="s">
        <v>211</v>
      </c>
      <c r="D31" s="94">
        <f>E31+F31</f>
        <v>12565571</v>
      </c>
      <c r="E31" s="94">
        <f>SUM(E6:E29)</f>
        <v>12565571</v>
      </c>
      <c r="F31" s="94">
        <f>SUM(F6:F29)</f>
        <v>0</v>
      </c>
      <c r="G31" s="77"/>
      <c r="H31" s="77"/>
      <c r="I31" s="77"/>
      <c r="J31" s="77"/>
      <c r="K31" s="77"/>
      <c r="L31" s="77"/>
      <c r="M31" s="77"/>
      <c r="N31" s="77"/>
      <c r="O31" s="77"/>
      <c r="P31" s="77"/>
      <c r="Q31" s="77"/>
      <c r="R31" s="77"/>
      <c r="S31" s="77"/>
      <c r="T31" s="77"/>
      <c r="U31" s="77"/>
      <c r="V31" s="77"/>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c r="BU31" s="77"/>
      <c r="BV31" s="77"/>
      <c r="BW31" s="77"/>
      <c r="BX31" s="77"/>
      <c r="BY31" s="77"/>
      <c r="BZ31" s="77"/>
      <c r="CA31" s="77"/>
      <c r="CB31" s="77"/>
      <c r="CC31" s="77"/>
      <c r="CD31" s="77"/>
      <c r="CE31" s="77"/>
      <c r="CF31" s="77"/>
      <c r="CG31" s="77"/>
      <c r="CH31" s="77"/>
      <c r="CI31" s="77"/>
      <c r="CJ31" s="77"/>
      <c r="CK31" s="77"/>
      <c r="CL31" s="77"/>
      <c r="CM31" s="77"/>
      <c r="CN31" s="77"/>
      <c r="CO31" s="77"/>
      <c r="CP31" s="77"/>
      <c r="CQ31" s="77"/>
      <c r="CR31" s="77"/>
      <c r="CS31" s="77"/>
      <c r="CT31" s="77"/>
      <c r="CU31" s="77"/>
      <c r="CV31" s="77"/>
      <c r="CW31" s="77"/>
      <c r="CX31" s="77"/>
      <c r="CY31" s="77"/>
      <c r="CZ31" s="77"/>
      <c r="DA31" s="77"/>
      <c r="DB31" s="77"/>
      <c r="DC31" s="77"/>
      <c r="DD31" s="77"/>
      <c r="DE31" s="77"/>
      <c r="DF31" s="77"/>
      <c r="DG31" s="77"/>
      <c r="DH31" s="77"/>
      <c r="DI31" s="77"/>
      <c r="DJ31" s="77"/>
      <c r="DK31" s="77"/>
      <c r="DL31" s="77"/>
      <c r="DM31" s="77"/>
      <c r="DN31" s="77"/>
      <c r="DO31" s="77"/>
      <c r="DP31" s="77"/>
      <c r="DQ31" s="77"/>
      <c r="DR31" s="77"/>
      <c r="DS31" s="77"/>
      <c r="DT31" s="77"/>
      <c r="DU31" s="77"/>
      <c r="DV31" s="77"/>
      <c r="DW31" s="77"/>
      <c r="DX31" s="77"/>
      <c r="DY31" s="77"/>
      <c r="DZ31" s="77"/>
      <c r="EA31" s="77"/>
      <c r="EB31" s="77"/>
      <c r="EC31" s="77"/>
      <c r="ED31" s="77"/>
      <c r="EE31" s="77"/>
      <c r="EF31" s="77"/>
      <c r="EG31" s="77"/>
      <c r="EH31" s="77"/>
      <c r="EI31" s="77"/>
      <c r="EJ31" s="77"/>
      <c r="EK31" s="77"/>
      <c r="EL31" s="77"/>
      <c r="EM31" s="77"/>
      <c r="EN31" s="77"/>
      <c r="EO31" s="77"/>
      <c r="EP31" s="77"/>
      <c r="EQ31" s="77"/>
      <c r="ER31" s="77"/>
      <c r="ES31" s="77"/>
      <c r="ET31" s="77"/>
      <c r="EU31" s="77"/>
      <c r="EV31" s="77"/>
      <c r="EW31" s="77"/>
      <c r="EX31" s="77"/>
      <c r="EY31" s="77"/>
      <c r="EZ31" s="77"/>
      <c r="FA31" s="77"/>
      <c r="FB31" s="77"/>
      <c r="FC31" s="77"/>
      <c r="FD31" s="77"/>
      <c r="FE31" s="77"/>
      <c r="FF31" s="77"/>
      <c r="FG31" s="77"/>
      <c r="FH31" s="77"/>
      <c r="FI31" s="77"/>
      <c r="FJ31" s="77"/>
      <c r="FK31" s="77"/>
      <c r="FL31" s="77"/>
      <c r="FM31" s="77"/>
      <c r="FN31" s="77"/>
      <c r="FO31" s="77"/>
      <c r="FP31" s="77"/>
      <c r="FQ31" s="77"/>
      <c r="FR31" s="77"/>
      <c r="FS31" s="77"/>
      <c r="FT31" s="77"/>
      <c r="FU31" s="77"/>
      <c r="FV31" s="77"/>
      <c r="FW31" s="77"/>
      <c r="FX31" s="77"/>
      <c r="FY31" s="77"/>
      <c r="FZ31" s="77"/>
      <c r="GA31" s="77"/>
      <c r="GB31" s="77"/>
      <c r="GC31" s="77"/>
      <c r="GD31" s="77"/>
      <c r="GE31" s="77"/>
      <c r="GF31" s="77"/>
      <c r="GG31" s="77"/>
      <c r="GH31" s="77"/>
      <c r="GI31" s="77"/>
      <c r="GJ31" s="77"/>
      <c r="GK31" s="77"/>
      <c r="GL31" s="77"/>
      <c r="GM31" s="77"/>
      <c r="GN31" s="77"/>
      <c r="GO31" s="77"/>
      <c r="GP31" s="77"/>
      <c r="GQ31" s="77"/>
      <c r="GR31" s="77"/>
      <c r="GS31" s="77"/>
      <c r="GT31" s="77"/>
      <c r="GU31" s="77"/>
      <c r="GV31" s="77"/>
      <c r="GW31" s="77"/>
      <c r="GX31" s="77"/>
      <c r="GY31" s="77"/>
      <c r="GZ31" s="77"/>
      <c r="HA31" s="77"/>
      <c r="HB31" s="77"/>
      <c r="HC31" s="77"/>
      <c r="HD31" s="77"/>
      <c r="HE31" s="77"/>
      <c r="HF31" s="77"/>
      <c r="HG31" s="77"/>
      <c r="HH31" s="77"/>
      <c r="HI31" s="77"/>
      <c r="HJ31" s="77"/>
      <c r="HK31" s="77"/>
      <c r="HL31" s="77"/>
      <c r="HM31" s="77"/>
      <c r="HN31" s="77"/>
      <c r="HO31" s="77"/>
      <c r="HP31" s="77"/>
      <c r="HQ31" s="77"/>
      <c r="HR31" s="77"/>
      <c r="HS31" s="77"/>
      <c r="HT31" s="77"/>
      <c r="HU31" s="77"/>
      <c r="HV31" s="77"/>
      <c r="HW31" s="77"/>
      <c r="HX31" s="77"/>
      <c r="HY31" s="77"/>
      <c r="HZ31" s="77"/>
      <c r="IA31" s="77"/>
      <c r="IB31" s="77"/>
      <c r="IC31" s="77"/>
      <c r="ID31" s="77"/>
      <c r="IE31" s="77"/>
      <c r="IF31" s="77"/>
      <c r="IG31" s="77"/>
      <c r="IH31" s="77"/>
      <c r="II31" s="77"/>
      <c r="IJ31" s="77"/>
      <c r="IK31" s="77"/>
      <c r="IL31" s="77"/>
      <c r="IM31" s="77"/>
      <c r="IN31" s="77"/>
      <c r="IO31" s="77"/>
      <c r="IP31" s="77"/>
      <c r="IQ31" s="77"/>
      <c r="IR31" s="77"/>
      <c r="IS31" s="77"/>
      <c r="IT31" s="77"/>
    </row>
    <row r="32" ht="11.25" spans="1:254">
      <c r="A32" s="77"/>
      <c r="B32" s="77"/>
      <c r="C32" s="77"/>
      <c r="D32" s="77"/>
      <c r="E32" s="77"/>
      <c r="F32" s="77"/>
      <c r="G32" s="77"/>
      <c r="H32" s="77"/>
      <c r="I32" s="77"/>
      <c r="J32" s="77"/>
      <c r="K32" s="77"/>
      <c r="L32" s="77"/>
      <c r="M32" s="77"/>
      <c r="N32" s="77"/>
      <c r="O32" s="77"/>
      <c r="P32" s="77"/>
      <c r="Q32" s="77"/>
      <c r="R32" s="77"/>
      <c r="S32" s="77"/>
      <c r="T32" s="77"/>
      <c r="U32" s="77"/>
      <c r="V32" s="77"/>
      <c r="W32" s="77"/>
      <c r="X32" s="77"/>
      <c r="Y32" s="77"/>
      <c r="Z32" s="77"/>
      <c r="AA32" s="77"/>
      <c r="AB32" s="77"/>
      <c r="AC32" s="77"/>
      <c r="AD32" s="77"/>
      <c r="AE32" s="77"/>
      <c r="AF32" s="77"/>
      <c r="AG32" s="77"/>
      <c r="AH32" s="77"/>
      <c r="AI32" s="77"/>
      <c r="AJ32" s="77"/>
      <c r="AK32" s="77"/>
      <c r="AL32" s="77"/>
      <c r="AM32" s="77"/>
      <c r="AN32" s="77"/>
      <c r="AO32" s="77"/>
      <c r="AP32" s="77"/>
      <c r="AQ32" s="77"/>
      <c r="AR32" s="77"/>
      <c r="AS32" s="77"/>
      <c r="AT32" s="77"/>
      <c r="AU32" s="77"/>
      <c r="AV32" s="77"/>
      <c r="AW32" s="77"/>
      <c r="AX32" s="77"/>
      <c r="AY32" s="77"/>
      <c r="AZ32" s="77"/>
      <c r="BA32" s="77"/>
      <c r="BB32" s="77"/>
      <c r="BC32" s="77"/>
      <c r="BD32" s="77"/>
      <c r="BE32" s="77"/>
      <c r="BF32" s="77"/>
      <c r="BG32" s="77"/>
      <c r="BH32" s="77"/>
      <c r="BI32" s="77"/>
      <c r="BJ32" s="77"/>
      <c r="BK32" s="77"/>
      <c r="BL32" s="77"/>
      <c r="BM32" s="77"/>
      <c r="BN32" s="77"/>
      <c r="BO32" s="77"/>
      <c r="BP32" s="77"/>
      <c r="BQ32" s="77"/>
      <c r="BR32" s="77"/>
      <c r="BS32" s="77"/>
      <c r="BT32" s="77"/>
      <c r="BU32" s="77"/>
      <c r="BV32" s="77"/>
      <c r="BW32" s="77"/>
      <c r="BX32" s="77"/>
      <c r="BY32" s="77"/>
      <c r="BZ32" s="77"/>
      <c r="CA32" s="77"/>
      <c r="CB32" s="77"/>
      <c r="CC32" s="77"/>
      <c r="CD32" s="77"/>
      <c r="CE32" s="77"/>
      <c r="CF32" s="77"/>
      <c r="CG32" s="77"/>
      <c r="CH32" s="77"/>
      <c r="CI32" s="77"/>
      <c r="CJ32" s="77"/>
      <c r="CK32" s="77"/>
      <c r="CL32" s="77"/>
      <c r="CM32" s="77"/>
      <c r="CN32" s="77"/>
      <c r="CO32" s="77"/>
      <c r="CP32" s="77"/>
      <c r="CQ32" s="77"/>
      <c r="CR32" s="77"/>
      <c r="CS32" s="77"/>
      <c r="CT32" s="77"/>
      <c r="CU32" s="77"/>
      <c r="CV32" s="77"/>
      <c r="CW32" s="77"/>
      <c r="CX32" s="77"/>
      <c r="CY32" s="77"/>
      <c r="CZ32" s="77"/>
      <c r="DA32" s="77"/>
      <c r="DB32" s="77"/>
      <c r="DC32" s="77"/>
      <c r="DD32" s="77"/>
      <c r="DE32" s="77"/>
      <c r="DF32" s="77"/>
      <c r="DG32" s="77"/>
      <c r="DH32" s="77"/>
      <c r="DI32" s="77"/>
      <c r="DJ32" s="77"/>
      <c r="DK32" s="77"/>
      <c r="DL32" s="77"/>
      <c r="DM32" s="77"/>
      <c r="DN32" s="77"/>
      <c r="DO32" s="77"/>
      <c r="DP32" s="77"/>
      <c r="DQ32" s="77"/>
      <c r="DR32" s="77"/>
      <c r="DS32" s="77"/>
      <c r="DT32" s="77"/>
      <c r="DU32" s="77"/>
      <c r="DV32" s="77"/>
      <c r="DW32" s="77"/>
      <c r="DX32" s="77"/>
      <c r="DY32" s="77"/>
      <c r="DZ32" s="77"/>
      <c r="EA32" s="77"/>
      <c r="EB32" s="77"/>
      <c r="EC32" s="77"/>
      <c r="ED32" s="77"/>
      <c r="EE32" s="77"/>
      <c r="EF32" s="77"/>
      <c r="EG32" s="77"/>
      <c r="EH32" s="77"/>
      <c r="EI32" s="77"/>
      <c r="EJ32" s="77"/>
      <c r="EK32" s="77"/>
      <c r="EL32" s="77"/>
      <c r="EM32" s="77"/>
      <c r="EN32" s="77"/>
      <c r="EO32" s="77"/>
      <c r="EP32" s="77"/>
      <c r="EQ32" s="77"/>
      <c r="ER32" s="77"/>
      <c r="ES32" s="77"/>
      <c r="ET32" s="77"/>
      <c r="EU32" s="77"/>
      <c r="EV32" s="77"/>
      <c r="EW32" s="77"/>
      <c r="EX32" s="77"/>
      <c r="EY32" s="77"/>
      <c r="EZ32" s="77"/>
      <c r="FA32" s="77"/>
      <c r="FB32" s="77"/>
      <c r="FC32" s="77"/>
      <c r="FD32" s="77"/>
      <c r="FE32" s="77"/>
      <c r="FF32" s="77"/>
      <c r="FG32" s="77"/>
      <c r="FH32" s="77"/>
      <c r="FI32" s="77"/>
      <c r="FJ32" s="77"/>
      <c r="FK32" s="77"/>
      <c r="FL32" s="77"/>
      <c r="FM32" s="77"/>
      <c r="FN32" s="77"/>
      <c r="FO32" s="77"/>
      <c r="FP32" s="77"/>
      <c r="FQ32" s="77"/>
      <c r="FR32" s="77"/>
      <c r="FS32" s="77"/>
      <c r="FT32" s="77"/>
      <c r="FU32" s="77"/>
      <c r="FV32" s="77"/>
      <c r="FW32" s="77"/>
      <c r="FX32" s="77"/>
      <c r="FY32" s="77"/>
      <c r="FZ32" s="77"/>
      <c r="GA32" s="77"/>
      <c r="GB32" s="77"/>
      <c r="GC32" s="77"/>
      <c r="GD32" s="77"/>
      <c r="GE32" s="77"/>
      <c r="GF32" s="77"/>
      <c r="GG32" s="77"/>
      <c r="GH32" s="77"/>
      <c r="GI32" s="77"/>
      <c r="GJ32" s="77"/>
      <c r="GK32" s="77"/>
      <c r="GL32" s="77"/>
      <c r="GM32" s="77"/>
      <c r="GN32" s="77"/>
      <c r="GO32" s="77"/>
      <c r="GP32" s="77"/>
      <c r="GQ32" s="77"/>
      <c r="GR32" s="77"/>
      <c r="GS32" s="77"/>
      <c r="GT32" s="77"/>
      <c r="GU32" s="77"/>
      <c r="GV32" s="77"/>
      <c r="GW32" s="77"/>
      <c r="GX32" s="77"/>
      <c r="GY32" s="77"/>
      <c r="GZ32" s="77"/>
      <c r="HA32" s="77"/>
      <c r="HB32" s="77"/>
      <c r="HC32" s="77"/>
      <c r="HD32" s="77"/>
      <c r="HE32" s="77"/>
      <c r="HF32" s="77"/>
      <c r="HG32" s="77"/>
      <c r="HH32" s="77"/>
      <c r="HI32" s="77"/>
      <c r="HJ32" s="77"/>
      <c r="HK32" s="77"/>
      <c r="HL32" s="77"/>
      <c r="HM32" s="77"/>
      <c r="HN32" s="77"/>
      <c r="HO32" s="77"/>
      <c r="HP32" s="77"/>
      <c r="HQ32" s="77"/>
      <c r="HR32" s="77"/>
      <c r="HS32" s="77"/>
      <c r="HT32" s="77"/>
      <c r="HU32" s="77"/>
      <c r="HV32" s="77"/>
      <c r="HW32" s="77"/>
      <c r="HX32" s="77"/>
      <c r="HY32" s="77"/>
      <c r="HZ32" s="77"/>
      <c r="IA32" s="77"/>
      <c r="IB32" s="77"/>
      <c r="IC32" s="77"/>
      <c r="ID32" s="77"/>
      <c r="IE32" s="77"/>
      <c r="IF32" s="77"/>
      <c r="IG32" s="77"/>
      <c r="IH32" s="77"/>
      <c r="II32" s="77"/>
      <c r="IJ32" s="77"/>
      <c r="IK32" s="77"/>
      <c r="IL32" s="77"/>
      <c r="IM32" s="77"/>
      <c r="IN32" s="77"/>
      <c r="IO32" s="77"/>
      <c r="IP32" s="77"/>
      <c r="IQ32" s="77"/>
      <c r="IR32" s="77"/>
      <c r="IS32" s="77"/>
      <c r="IT32" s="77"/>
    </row>
    <row r="33" ht="11.25" spans="1:254">
      <c r="A33" s="77"/>
      <c r="B33" s="77"/>
      <c r="C33" s="77"/>
      <c r="D33" s="77"/>
      <c r="E33" s="77"/>
      <c r="F33" s="77"/>
      <c r="G33" s="77"/>
      <c r="H33" s="77"/>
      <c r="I33" s="77"/>
      <c r="J33" s="77"/>
      <c r="K33" s="77"/>
      <c r="L33" s="77"/>
      <c r="M33" s="77"/>
      <c r="N33" s="77"/>
      <c r="O33" s="77"/>
      <c r="P33" s="77"/>
      <c r="Q33" s="77"/>
      <c r="R33" s="77"/>
      <c r="S33" s="77"/>
      <c r="T33" s="77"/>
      <c r="U33" s="77"/>
      <c r="V33" s="77"/>
      <c r="W33" s="77"/>
      <c r="X33" s="77"/>
      <c r="Y33" s="77"/>
      <c r="Z33" s="77"/>
      <c r="AA33" s="77"/>
      <c r="AB33" s="77"/>
      <c r="AC33" s="77"/>
      <c r="AD33" s="77"/>
      <c r="AE33" s="77"/>
      <c r="AF33" s="77"/>
      <c r="AG33" s="77"/>
      <c r="AH33" s="77"/>
      <c r="AI33" s="77"/>
      <c r="AJ33" s="77"/>
      <c r="AK33" s="77"/>
      <c r="AL33" s="77"/>
      <c r="AM33" s="77"/>
      <c r="AN33" s="77"/>
      <c r="AO33" s="77"/>
      <c r="AP33" s="77"/>
      <c r="AQ33" s="77"/>
      <c r="AR33" s="77"/>
      <c r="AS33" s="77"/>
      <c r="AT33" s="77"/>
      <c r="AU33" s="77"/>
      <c r="AV33" s="77"/>
      <c r="AW33" s="77"/>
      <c r="AX33" s="77"/>
      <c r="AY33" s="77"/>
      <c r="AZ33" s="77"/>
      <c r="BA33" s="77"/>
      <c r="BB33" s="77"/>
      <c r="BC33" s="77"/>
      <c r="BD33" s="77"/>
      <c r="BE33" s="77"/>
      <c r="BF33" s="77"/>
      <c r="BG33" s="77"/>
      <c r="BH33" s="77"/>
      <c r="BI33" s="77"/>
      <c r="BJ33" s="77"/>
      <c r="BK33" s="77"/>
      <c r="BL33" s="77"/>
      <c r="BM33" s="77"/>
      <c r="BN33" s="77"/>
      <c r="BO33" s="77"/>
      <c r="BP33" s="77"/>
      <c r="BQ33" s="77"/>
      <c r="BR33" s="77"/>
      <c r="BS33" s="77"/>
      <c r="BT33" s="77"/>
      <c r="BU33" s="77"/>
      <c r="BV33" s="77"/>
      <c r="BW33" s="77"/>
      <c r="BX33" s="77"/>
      <c r="BY33" s="77"/>
      <c r="BZ33" s="77"/>
      <c r="CA33" s="77"/>
      <c r="CB33" s="77"/>
      <c r="CC33" s="77"/>
      <c r="CD33" s="77"/>
      <c r="CE33" s="77"/>
      <c r="CF33" s="77"/>
      <c r="CG33" s="77"/>
      <c r="CH33" s="77"/>
      <c r="CI33" s="77"/>
      <c r="CJ33" s="77"/>
      <c r="CK33" s="77"/>
      <c r="CL33" s="77"/>
      <c r="CM33" s="77"/>
      <c r="CN33" s="77"/>
      <c r="CO33" s="77"/>
      <c r="CP33" s="77"/>
      <c r="CQ33" s="77"/>
      <c r="CR33" s="77"/>
      <c r="CS33" s="77"/>
      <c r="CT33" s="77"/>
      <c r="CU33" s="77"/>
      <c r="CV33" s="77"/>
      <c r="CW33" s="77"/>
      <c r="CX33" s="77"/>
      <c r="CY33" s="77"/>
      <c r="CZ33" s="77"/>
      <c r="DA33" s="77"/>
      <c r="DB33" s="77"/>
      <c r="DC33" s="77"/>
      <c r="DD33" s="77"/>
      <c r="DE33" s="77"/>
      <c r="DF33" s="77"/>
      <c r="DG33" s="77"/>
      <c r="DH33" s="77"/>
      <c r="DI33" s="77"/>
      <c r="DJ33" s="77"/>
      <c r="DK33" s="77"/>
      <c r="DL33" s="77"/>
      <c r="DM33" s="77"/>
      <c r="DN33" s="77"/>
      <c r="DO33" s="77"/>
      <c r="DP33" s="77"/>
      <c r="DQ33" s="77"/>
      <c r="DR33" s="77"/>
      <c r="DS33" s="77"/>
      <c r="DT33" s="77"/>
      <c r="DU33" s="77"/>
      <c r="DV33" s="77"/>
      <c r="DW33" s="77"/>
      <c r="DX33" s="77"/>
      <c r="DY33" s="77"/>
      <c r="DZ33" s="77"/>
      <c r="EA33" s="77"/>
      <c r="EB33" s="77"/>
      <c r="EC33" s="77"/>
      <c r="ED33" s="77"/>
      <c r="EE33" s="77"/>
      <c r="EF33" s="77"/>
      <c r="EG33" s="77"/>
      <c r="EH33" s="77"/>
      <c r="EI33" s="77"/>
      <c r="EJ33" s="77"/>
      <c r="EK33" s="77"/>
      <c r="EL33" s="77"/>
      <c r="EM33" s="77"/>
      <c r="EN33" s="77"/>
      <c r="EO33" s="77"/>
      <c r="EP33" s="77"/>
      <c r="EQ33" s="77"/>
      <c r="ER33" s="77"/>
      <c r="ES33" s="77"/>
      <c r="ET33" s="77"/>
      <c r="EU33" s="77"/>
      <c r="EV33" s="77"/>
      <c r="EW33" s="77"/>
      <c r="EX33" s="77"/>
      <c r="EY33" s="77"/>
      <c r="EZ33" s="77"/>
      <c r="FA33" s="77"/>
      <c r="FB33" s="77"/>
      <c r="FC33" s="77"/>
      <c r="FD33" s="77"/>
      <c r="FE33" s="77"/>
      <c r="FF33" s="77"/>
      <c r="FG33" s="77"/>
      <c r="FH33" s="77"/>
      <c r="FI33" s="77"/>
      <c r="FJ33" s="77"/>
      <c r="FK33" s="77"/>
      <c r="FL33" s="77"/>
      <c r="FM33" s="77"/>
      <c r="FN33" s="77"/>
      <c r="FO33" s="77"/>
      <c r="FP33" s="77"/>
      <c r="FQ33" s="77"/>
      <c r="FR33" s="77"/>
      <c r="FS33" s="77"/>
      <c r="FT33" s="77"/>
      <c r="FU33" s="77"/>
      <c r="FV33" s="77"/>
      <c r="FW33" s="77"/>
      <c r="FX33" s="77"/>
      <c r="FY33" s="77"/>
      <c r="FZ33" s="77"/>
      <c r="GA33" s="77"/>
      <c r="GB33" s="77"/>
      <c r="GC33" s="77"/>
      <c r="GD33" s="77"/>
      <c r="GE33" s="77"/>
      <c r="GF33" s="77"/>
      <c r="GG33" s="77"/>
      <c r="GH33" s="77"/>
      <c r="GI33" s="77"/>
      <c r="GJ33" s="77"/>
      <c r="GK33" s="77"/>
      <c r="GL33" s="77"/>
      <c r="GM33" s="77"/>
      <c r="GN33" s="77"/>
      <c r="GO33" s="77"/>
      <c r="GP33" s="77"/>
      <c r="GQ33" s="77"/>
      <c r="GR33" s="77"/>
      <c r="GS33" s="77"/>
      <c r="GT33" s="77"/>
      <c r="GU33" s="77"/>
      <c r="GV33" s="77"/>
      <c r="GW33" s="77"/>
      <c r="GX33" s="77"/>
      <c r="GY33" s="77"/>
      <c r="GZ33" s="77"/>
      <c r="HA33" s="77"/>
      <c r="HB33" s="77"/>
      <c r="HC33" s="77"/>
      <c r="HD33" s="77"/>
      <c r="HE33" s="77"/>
      <c r="HF33" s="77"/>
      <c r="HG33" s="77"/>
      <c r="HH33" s="77"/>
      <c r="HI33" s="77"/>
      <c r="HJ33" s="77"/>
      <c r="HK33" s="77"/>
      <c r="HL33" s="77"/>
      <c r="HM33" s="77"/>
      <c r="HN33" s="77"/>
      <c r="HO33" s="77"/>
      <c r="HP33" s="77"/>
      <c r="HQ33" s="77"/>
      <c r="HR33" s="77"/>
      <c r="HS33" s="77"/>
      <c r="HT33" s="77"/>
      <c r="HU33" s="77"/>
      <c r="HV33" s="77"/>
      <c r="HW33" s="77"/>
      <c r="HX33" s="77"/>
      <c r="HY33" s="77"/>
      <c r="HZ33" s="77"/>
      <c r="IA33" s="77"/>
      <c r="IB33" s="77"/>
      <c r="IC33" s="77"/>
      <c r="ID33" s="77"/>
      <c r="IE33" s="77"/>
      <c r="IF33" s="77"/>
      <c r="IG33" s="77"/>
      <c r="IH33" s="77"/>
      <c r="II33" s="77"/>
      <c r="IJ33" s="77"/>
      <c r="IK33" s="77"/>
      <c r="IL33" s="77"/>
      <c r="IM33" s="77"/>
      <c r="IN33" s="77"/>
      <c r="IO33" s="77"/>
      <c r="IP33" s="77"/>
      <c r="IQ33" s="77"/>
      <c r="IR33" s="77"/>
      <c r="IS33" s="77"/>
      <c r="IT33" s="77"/>
    </row>
    <row r="34" ht="11.25" spans="1:254">
      <c r="A34" s="77"/>
      <c r="B34" s="77"/>
      <c r="C34" s="77"/>
      <c r="D34" s="77"/>
      <c r="E34" s="77"/>
      <c r="F34" s="77"/>
      <c r="G34" s="77"/>
      <c r="H34" s="77"/>
      <c r="I34" s="77"/>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c r="BC34" s="77"/>
      <c r="BD34" s="77"/>
      <c r="BE34" s="77"/>
      <c r="BF34" s="77"/>
      <c r="BG34" s="77"/>
      <c r="BH34" s="77"/>
      <c r="BI34" s="77"/>
      <c r="BJ34" s="77"/>
      <c r="BK34" s="77"/>
      <c r="BL34" s="77"/>
      <c r="BM34" s="77"/>
      <c r="BN34" s="77"/>
      <c r="BO34" s="77"/>
      <c r="BP34" s="77"/>
      <c r="BQ34" s="77"/>
      <c r="BR34" s="77"/>
      <c r="BS34" s="77"/>
      <c r="BT34" s="77"/>
      <c r="BU34" s="77"/>
      <c r="BV34" s="77"/>
      <c r="BW34" s="77"/>
      <c r="BX34" s="77"/>
      <c r="BY34" s="77"/>
      <c r="BZ34" s="77"/>
      <c r="CA34" s="77"/>
      <c r="CB34" s="77"/>
      <c r="CC34" s="77"/>
      <c r="CD34" s="77"/>
      <c r="CE34" s="77"/>
      <c r="CF34" s="77"/>
      <c r="CG34" s="77"/>
      <c r="CH34" s="77"/>
      <c r="CI34" s="77"/>
      <c r="CJ34" s="77"/>
      <c r="CK34" s="77"/>
      <c r="CL34" s="77"/>
      <c r="CM34" s="77"/>
      <c r="CN34" s="77"/>
      <c r="CO34" s="77"/>
      <c r="CP34" s="77"/>
      <c r="CQ34" s="77"/>
      <c r="CR34" s="77"/>
      <c r="CS34" s="77"/>
      <c r="CT34" s="77"/>
      <c r="CU34" s="77"/>
      <c r="CV34" s="77"/>
      <c r="CW34" s="77"/>
      <c r="CX34" s="77"/>
      <c r="CY34" s="77"/>
      <c r="CZ34" s="77"/>
      <c r="DA34" s="77"/>
      <c r="DB34" s="77"/>
      <c r="DC34" s="77"/>
      <c r="DD34" s="77"/>
      <c r="DE34" s="77"/>
      <c r="DF34" s="77"/>
      <c r="DG34" s="77"/>
      <c r="DH34" s="77"/>
      <c r="DI34" s="77"/>
      <c r="DJ34" s="77"/>
      <c r="DK34" s="77"/>
      <c r="DL34" s="77"/>
      <c r="DM34" s="77"/>
      <c r="DN34" s="77"/>
      <c r="DO34" s="77"/>
      <c r="DP34" s="77"/>
      <c r="DQ34" s="77"/>
      <c r="DR34" s="77"/>
      <c r="DS34" s="77"/>
      <c r="DT34" s="77"/>
      <c r="DU34" s="77"/>
      <c r="DV34" s="77"/>
      <c r="DW34" s="77"/>
      <c r="DX34" s="77"/>
      <c r="DY34" s="77"/>
      <c r="DZ34" s="77"/>
      <c r="EA34" s="77"/>
      <c r="EB34" s="77"/>
      <c r="EC34" s="77"/>
      <c r="ED34" s="77"/>
      <c r="EE34" s="77"/>
      <c r="EF34" s="77"/>
      <c r="EG34" s="77"/>
      <c r="EH34" s="77"/>
      <c r="EI34" s="77"/>
      <c r="EJ34" s="77"/>
      <c r="EK34" s="77"/>
      <c r="EL34" s="77"/>
      <c r="EM34" s="77"/>
      <c r="EN34" s="77"/>
      <c r="EO34" s="77"/>
      <c r="EP34" s="77"/>
      <c r="EQ34" s="77"/>
      <c r="ER34" s="77"/>
      <c r="ES34" s="77"/>
      <c r="ET34" s="77"/>
      <c r="EU34" s="77"/>
      <c r="EV34" s="77"/>
      <c r="EW34" s="77"/>
      <c r="EX34" s="77"/>
      <c r="EY34" s="77"/>
      <c r="EZ34" s="77"/>
      <c r="FA34" s="77"/>
      <c r="FB34" s="77"/>
      <c r="FC34" s="77"/>
      <c r="FD34" s="77"/>
      <c r="FE34" s="77"/>
      <c r="FF34" s="77"/>
      <c r="FG34" s="77"/>
      <c r="FH34" s="77"/>
      <c r="FI34" s="77"/>
      <c r="FJ34" s="77"/>
      <c r="FK34" s="77"/>
      <c r="FL34" s="77"/>
      <c r="FM34" s="77"/>
      <c r="FN34" s="77"/>
      <c r="FO34" s="77"/>
      <c r="FP34" s="77"/>
      <c r="FQ34" s="77"/>
      <c r="FR34" s="77"/>
      <c r="FS34" s="77"/>
      <c r="FT34" s="77"/>
      <c r="FU34" s="77"/>
      <c r="FV34" s="77"/>
      <c r="FW34" s="77"/>
      <c r="FX34" s="77"/>
      <c r="FY34" s="77"/>
      <c r="FZ34" s="77"/>
      <c r="GA34" s="77"/>
      <c r="GB34" s="77"/>
      <c r="GC34" s="77"/>
      <c r="GD34" s="77"/>
      <c r="GE34" s="77"/>
      <c r="GF34" s="77"/>
      <c r="GG34" s="77"/>
      <c r="GH34" s="77"/>
      <c r="GI34" s="77"/>
      <c r="GJ34" s="77"/>
      <c r="GK34" s="77"/>
      <c r="GL34" s="77"/>
      <c r="GM34" s="77"/>
      <c r="GN34" s="77"/>
      <c r="GO34" s="77"/>
      <c r="GP34" s="77"/>
      <c r="GQ34" s="77"/>
      <c r="GR34" s="77"/>
      <c r="GS34" s="77"/>
      <c r="GT34" s="77"/>
      <c r="GU34" s="77"/>
      <c r="GV34" s="77"/>
      <c r="GW34" s="77"/>
      <c r="GX34" s="77"/>
      <c r="GY34" s="77"/>
      <c r="GZ34" s="77"/>
      <c r="HA34" s="77"/>
      <c r="HB34" s="77"/>
      <c r="HC34" s="77"/>
      <c r="HD34" s="77"/>
      <c r="HE34" s="77"/>
      <c r="HF34" s="77"/>
      <c r="HG34" s="77"/>
      <c r="HH34" s="77"/>
      <c r="HI34" s="77"/>
      <c r="HJ34" s="77"/>
      <c r="HK34" s="77"/>
      <c r="HL34" s="77"/>
      <c r="HM34" s="77"/>
      <c r="HN34" s="77"/>
      <c r="HO34" s="77"/>
      <c r="HP34" s="77"/>
      <c r="HQ34" s="77"/>
      <c r="HR34" s="77"/>
      <c r="HS34" s="77"/>
      <c r="HT34" s="77"/>
      <c r="HU34" s="77"/>
      <c r="HV34" s="77"/>
      <c r="HW34" s="77"/>
      <c r="HX34" s="77"/>
      <c r="HY34" s="77"/>
      <c r="HZ34" s="77"/>
      <c r="IA34" s="77"/>
      <c r="IB34" s="77"/>
      <c r="IC34" s="77"/>
      <c r="ID34" s="77"/>
      <c r="IE34" s="77"/>
      <c r="IF34" s="77"/>
      <c r="IG34" s="77"/>
      <c r="IH34" s="77"/>
      <c r="II34" s="77"/>
      <c r="IJ34" s="77"/>
      <c r="IK34" s="77"/>
      <c r="IL34" s="77"/>
      <c r="IM34" s="77"/>
      <c r="IN34" s="77"/>
      <c r="IO34" s="77"/>
      <c r="IP34" s="77"/>
      <c r="IQ34" s="77"/>
      <c r="IR34" s="77"/>
      <c r="IS34" s="77"/>
      <c r="IT34" s="77"/>
    </row>
    <row r="35" ht="11.25" spans="1:254">
      <c r="A35" s="77"/>
      <c r="B35" s="77"/>
      <c r="C35" s="77"/>
      <c r="D35" s="77"/>
      <c r="E35" s="77"/>
      <c r="F35" s="77"/>
      <c r="G35" s="77"/>
      <c r="H35" s="77"/>
      <c r="I35" s="77"/>
      <c r="J35" s="77"/>
      <c r="K35" s="77"/>
      <c r="L35" s="77"/>
      <c r="M35" s="77"/>
      <c r="N35" s="77"/>
      <c r="O35" s="77"/>
      <c r="P35" s="77"/>
      <c r="Q35" s="77"/>
      <c r="R35" s="77"/>
      <c r="S35" s="77"/>
      <c r="T35" s="77"/>
      <c r="U35" s="77"/>
      <c r="V35" s="77"/>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c r="BA35" s="77"/>
      <c r="BB35" s="77"/>
      <c r="BC35" s="77"/>
      <c r="BD35" s="77"/>
      <c r="BE35" s="77"/>
      <c r="BF35" s="77"/>
      <c r="BG35" s="77"/>
      <c r="BH35" s="77"/>
      <c r="BI35" s="77"/>
      <c r="BJ35" s="77"/>
      <c r="BK35" s="77"/>
      <c r="BL35" s="77"/>
      <c r="BM35" s="77"/>
      <c r="BN35" s="77"/>
      <c r="BO35" s="77"/>
      <c r="BP35" s="77"/>
      <c r="BQ35" s="77"/>
      <c r="BR35" s="77"/>
      <c r="BS35" s="77"/>
      <c r="BT35" s="77"/>
      <c r="BU35" s="77"/>
      <c r="BV35" s="77"/>
      <c r="BW35" s="77"/>
      <c r="BX35" s="77"/>
      <c r="BY35" s="77"/>
      <c r="BZ35" s="77"/>
      <c r="CA35" s="77"/>
      <c r="CB35" s="77"/>
      <c r="CC35" s="77"/>
      <c r="CD35" s="77"/>
      <c r="CE35" s="77"/>
      <c r="CF35" s="77"/>
      <c r="CG35" s="77"/>
      <c r="CH35" s="77"/>
      <c r="CI35" s="77"/>
      <c r="CJ35" s="77"/>
      <c r="CK35" s="77"/>
      <c r="CL35" s="77"/>
      <c r="CM35" s="77"/>
      <c r="CN35" s="77"/>
      <c r="CO35" s="77"/>
      <c r="CP35" s="77"/>
      <c r="CQ35" s="77"/>
      <c r="CR35" s="77"/>
      <c r="CS35" s="77"/>
      <c r="CT35" s="77"/>
      <c r="CU35" s="77"/>
      <c r="CV35" s="77"/>
      <c r="CW35" s="77"/>
      <c r="CX35" s="77"/>
      <c r="CY35" s="77"/>
      <c r="CZ35" s="77"/>
      <c r="DA35" s="77"/>
      <c r="DB35" s="77"/>
      <c r="DC35" s="77"/>
      <c r="DD35" s="77"/>
      <c r="DE35" s="77"/>
      <c r="DF35" s="77"/>
      <c r="DG35" s="77"/>
      <c r="DH35" s="77"/>
      <c r="DI35" s="77"/>
      <c r="DJ35" s="77"/>
      <c r="DK35" s="77"/>
      <c r="DL35" s="77"/>
      <c r="DM35" s="77"/>
      <c r="DN35" s="77"/>
      <c r="DO35" s="77"/>
      <c r="DP35" s="77"/>
      <c r="DQ35" s="77"/>
      <c r="DR35" s="77"/>
      <c r="DS35" s="77"/>
      <c r="DT35" s="77"/>
      <c r="DU35" s="77"/>
      <c r="DV35" s="77"/>
      <c r="DW35" s="77"/>
      <c r="DX35" s="77"/>
      <c r="DY35" s="77"/>
      <c r="DZ35" s="77"/>
      <c r="EA35" s="77"/>
      <c r="EB35" s="77"/>
      <c r="EC35" s="77"/>
      <c r="ED35" s="77"/>
      <c r="EE35" s="77"/>
      <c r="EF35" s="77"/>
      <c r="EG35" s="77"/>
      <c r="EH35" s="77"/>
      <c r="EI35" s="77"/>
      <c r="EJ35" s="77"/>
      <c r="EK35" s="77"/>
      <c r="EL35" s="77"/>
      <c r="EM35" s="77"/>
      <c r="EN35" s="77"/>
      <c r="EO35" s="77"/>
      <c r="EP35" s="77"/>
      <c r="EQ35" s="77"/>
      <c r="ER35" s="77"/>
      <c r="ES35" s="77"/>
      <c r="ET35" s="77"/>
      <c r="EU35" s="77"/>
      <c r="EV35" s="77"/>
      <c r="EW35" s="77"/>
      <c r="EX35" s="77"/>
      <c r="EY35" s="77"/>
      <c r="EZ35" s="77"/>
      <c r="FA35" s="77"/>
      <c r="FB35" s="77"/>
      <c r="FC35" s="77"/>
      <c r="FD35" s="77"/>
      <c r="FE35" s="77"/>
      <c r="FF35" s="77"/>
      <c r="FG35" s="77"/>
      <c r="FH35" s="77"/>
      <c r="FI35" s="77"/>
      <c r="FJ35" s="77"/>
      <c r="FK35" s="77"/>
      <c r="FL35" s="77"/>
      <c r="FM35" s="77"/>
      <c r="FN35" s="77"/>
      <c r="FO35" s="77"/>
      <c r="FP35" s="77"/>
      <c r="FQ35" s="77"/>
      <c r="FR35" s="77"/>
      <c r="FS35" s="77"/>
      <c r="FT35" s="77"/>
      <c r="FU35" s="77"/>
      <c r="FV35" s="77"/>
      <c r="FW35" s="77"/>
      <c r="FX35" s="77"/>
      <c r="FY35" s="77"/>
      <c r="FZ35" s="77"/>
      <c r="GA35" s="77"/>
      <c r="GB35" s="77"/>
      <c r="GC35" s="77"/>
      <c r="GD35" s="77"/>
      <c r="GE35" s="77"/>
      <c r="GF35" s="77"/>
      <c r="GG35" s="77"/>
      <c r="GH35" s="77"/>
      <c r="GI35" s="77"/>
      <c r="GJ35" s="77"/>
      <c r="GK35" s="77"/>
      <c r="GL35" s="77"/>
      <c r="GM35" s="77"/>
      <c r="GN35" s="77"/>
      <c r="GO35" s="77"/>
      <c r="GP35" s="77"/>
      <c r="GQ35" s="77"/>
      <c r="GR35" s="77"/>
      <c r="GS35" s="77"/>
      <c r="GT35" s="77"/>
      <c r="GU35" s="77"/>
      <c r="GV35" s="77"/>
      <c r="GW35" s="77"/>
      <c r="GX35" s="77"/>
      <c r="GY35" s="77"/>
      <c r="GZ35" s="77"/>
      <c r="HA35" s="77"/>
      <c r="HB35" s="77"/>
      <c r="HC35" s="77"/>
      <c r="HD35" s="77"/>
      <c r="HE35" s="77"/>
      <c r="HF35" s="77"/>
      <c r="HG35" s="77"/>
      <c r="HH35" s="77"/>
      <c r="HI35" s="77"/>
      <c r="HJ35" s="77"/>
      <c r="HK35" s="77"/>
      <c r="HL35" s="77"/>
      <c r="HM35" s="77"/>
      <c r="HN35" s="77"/>
      <c r="HO35" s="77"/>
      <c r="HP35" s="77"/>
      <c r="HQ35" s="77"/>
      <c r="HR35" s="77"/>
      <c r="HS35" s="77"/>
      <c r="HT35" s="77"/>
      <c r="HU35" s="77"/>
      <c r="HV35" s="77"/>
      <c r="HW35" s="77"/>
      <c r="HX35" s="77"/>
      <c r="HY35" s="77"/>
      <c r="HZ35" s="77"/>
      <c r="IA35" s="77"/>
      <c r="IB35" s="77"/>
      <c r="IC35" s="77"/>
      <c r="ID35" s="77"/>
      <c r="IE35" s="77"/>
      <c r="IF35" s="77"/>
      <c r="IG35" s="77"/>
      <c r="IH35" s="77"/>
      <c r="II35" s="77"/>
      <c r="IJ35" s="77"/>
      <c r="IK35" s="77"/>
      <c r="IL35" s="77"/>
      <c r="IM35" s="77"/>
      <c r="IN35" s="77"/>
      <c r="IO35" s="77"/>
      <c r="IP35" s="77"/>
      <c r="IQ35" s="77"/>
      <c r="IR35" s="77"/>
      <c r="IS35" s="77"/>
      <c r="IT35" s="77"/>
    </row>
    <row r="36" ht="11.25" spans="1:254">
      <c r="A36" s="77"/>
      <c r="B36" s="77"/>
      <c r="C36" s="77"/>
      <c r="D36" s="77"/>
      <c r="E36" s="77"/>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7"/>
      <c r="BW36" s="77"/>
      <c r="BX36" s="77"/>
      <c r="BY36" s="77"/>
      <c r="BZ36" s="77"/>
      <c r="CA36" s="77"/>
      <c r="CB36" s="77"/>
      <c r="CC36" s="77"/>
      <c r="CD36" s="77"/>
      <c r="CE36" s="77"/>
      <c r="CF36" s="77"/>
      <c r="CG36" s="77"/>
      <c r="CH36" s="77"/>
      <c r="CI36" s="77"/>
      <c r="CJ36" s="77"/>
      <c r="CK36" s="77"/>
      <c r="CL36" s="77"/>
      <c r="CM36" s="77"/>
      <c r="CN36" s="77"/>
      <c r="CO36" s="77"/>
      <c r="CP36" s="77"/>
      <c r="CQ36" s="77"/>
      <c r="CR36" s="77"/>
      <c r="CS36" s="77"/>
      <c r="CT36" s="77"/>
      <c r="CU36" s="77"/>
      <c r="CV36" s="77"/>
      <c r="CW36" s="77"/>
      <c r="CX36" s="77"/>
      <c r="CY36" s="77"/>
      <c r="CZ36" s="77"/>
      <c r="DA36" s="77"/>
      <c r="DB36" s="77"/>
      <c r="DC36" s="77"/>
      <c r="DD36" s="77"/>
      <c r="DE36" s="77"/>
      <c r="DF36" s="77"/>
      <c r="DG36" s="77"/>
      <c r="DH36" s="77"/>
      <c r="DI36" s="77"/>
      <c r="DJ36" s="77"/>
      <c r="DK36" s="77"/>
      <c r="DL36" s="77"/>
      <c r="DM36" s="77"/>
      <c r="DN36" s="77"/>
      <c r="DO36" s="77"/>
      <c r="DP36" s="77"/>
      <c r="DQ36" s="77"/>
      <c r="DR36" s="77"/>
      <c r="DS36" s="77"/>
      <c r="DT36" s="77"/>
      <c r="DU36" s="77"/>
      <c r="DV36" s="77"/>
      <c r="DW36" s="77"/>
      <c r="DX36" s="77"/>
      <c r="DY36" s="77"/>
      <c r="DZ36" s="77"/>
      <c r="EA36" s="77"/>
      <c r="EB36" s="77"/>
      <c r="EC36" s="77"/>
      <c r="ED36" s="77"/>
      <c r="EE36" s="77"/>
      <c r="EF36" s="77"/>
      <c r="EG36" s="77"/>
      <c r="EH36" s="77"/>
      <c r="EI36" s="77"/>
      <c r="EJ36" s="77"/>
      <c r="EK36" s="77"/>
      <c r="EL36" s="77"/>
      <c r="EM36" s="77"/>
      <c r="EN36" s="77"/>
      <c r="EO36" s="77"/>
      <c r="EP36" s="77"/>
      <c r="EQ36" s="77"/>
      <c r="ER36" s="77"/>
      <c r="ES36" s="77"/>
      <c r="ET36" s="77"/>
      <c r="EU36" s="77"/>
      <c r="EV36" s="77"/>
      <c r="EW36" s="77"/>
      <c r="EX36" s="77"/>
      <c r="EY36" s="77"/>
      <c r="EZ36" s="77"/>
      <c r="FA36" s="77"/>
      <c r="FB36" s="77"/>
      <c r="FC36" s="77"/>
      <c r="FD36" s="77"/>
      <c r="FE36" s="77"/>
      <c r="FF36" s="77"/>
      <c r="FG36" s="77"/>
      <c r="FH36" s="77"/>
      <c r="FI36" s="77"/>
      <c r="FJ36" s="77"/>
      <c r="FK36" s="77"/>
      <c r="FL36" s="77"/>
      <c r="FM36" s="77"/>
      <c r="FN36" s="77"/>
      <c r="FO36" s="77"/>
      <c r="FP36" s="77"/>
      <c r="FQ36" s="77"/>
      <c r="FR36" s="77"/>
      <c r="FS36" s="77"/>
      <c r="FT36" s="77"/>
      <c r="FU36" s="77"/>
      <c r="FV36" s="77"/>
      <c r="FW36" s="77"/>
      <c r="FX36" s="77"/>
      <c r="FY36" s="77"/>
      <c r="FZ36" s="77"/>
      <c r="GA36" s="77"/>
      <c r="GB36" s="77"/>
      <c r="GC36" s="77"/>
      <c r="GD36" s="77"/>
      <c r="GE36" s="77"/>
      <c r="GF36" s="77"/>
      <c r="GG36" s="77"/>
      <c r="GH36" s="77"/>
      <c r="GI36" s="77"/>
      <c r="GJ36" s="77"/>
      <c r="GK36" s="77"/>
      <c r="GL36" s="77"/>
      <c r="GM36" s="77"/>
      <c r="GN36" s="77"/>
      <c r="GO36" s="77"/>
      <c r="GP36" s="77"/>
      <c r="GQ36" s="77"/>
      <c r="GR36" s="77"/>
      <c r="GS36" s="77"/>
      <c r="GT36" s="77"/>
      <c r="GU36" s="77"/>
      <c r="GV36" s="77"/>
      <c r="GW36" s="77"/>
      <c r="GX36" s="77"/>
      <c r="GY36" s="77"/>
      <c r="GZ36" s="77"/>
      <c r="HA36" s="77"/>
      <c r="HB36" s="77"/>
      <c r="HC36" s="77"/>
      <c r="HD36" s="77"/>
      <c r="HE36" s="77"/>
      <c r="HF36" s="77"/>
      <c r="HG36" s="77"/>
      <c r="HH36" s="77"/>
      <c r="HI36" s="77"/>
      <c r="HJ36" s="77"/>
      <c r="HK36" s="77"/>
      <c r="HL36" s="77"/>
      <c r="HM36" s="77"/>
      <c r="HN36" s="77"/>
      <c r="HO36" s="77"/>
      <c r="HP36" s="77"/>
      <c r="HQ36" s="77"/>
      <c r="HR36" s="77"/>
      <c r="HS36" s="77"/>
      <c r="HT36" s="77"/>
      <c r="HU36" s="77"/>
      <c r="HV36" s="77"/>
      <c r="HW36" s="77"/>
      <c r="HX36" s="77"/>
      <c r="HY36" s="77"/>
      <c r="HZ36" s="77"/>
      <c r="IA36" s="77"/>
      <c r="IB36" s="77"/>
      <c r="IC36" s="77"/>
      <c r="ID36" s="77"/>
      <c r="IE36" s="77"/>
      <c r="IF36" s="77"/>
      <c r="IG36" s="77"/>
      <c r="IH36" s="77"/>
      <c r="II36" s="77"/>
      <c r="IJ36" s="77"/>
      <c r="IK36" s="77"/>
      <c r="IL36" s="77"/>
      <c r="IM36" s="77"/>
      <c r="IN36" s="77"/>
      <c r="IO36" s="77"/>
      <c r="IP36" s="77"/>
      <c r="IQ36" s="77"/>
      <c r="IR36" s="77"/>
      <c r="IS36" s="77"/>
      <c r="IT36" s="77"/>
    </row>
  </sheetData>
  <sheetProtection password="CECB" sheet="1" formatCells="0" formatColumns="0" formatRows="0" insertRows="0" insertColumns="0" insertHyperlinks="0" deleteColumns="0" deleteRows="0" sort="0" autoFilter="0" pivotTables="0"/>
  <mergeCells count="2">
    <mergeCell ref="A2:F2"/>
    <mergeCell ref="A3:C3"/>
  </mergeCells>
  <printOptions horizontalCentered="1"/>
  <pageMargins left="0.2" right="0.2" top="0.79" bottom="0.59" header="0" footer="0"/>
  <pageSetup paperSize="9" scale="75" orientation="landscape" horizontalDpi="600" vertic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0"/>
  <sheetViews>
    <sheetView showZeros="0" zoomScaleSheetLayoutView="60" workbookViewId="0">
      <pane xSplit="3" ySplit="5" topLeftCell="D6" activePane="bottomRight" state="frozen"/>
      <selection/>
      <selection pane="topRight"/>
      <selection pane="bottomLeft"/>
      <selection pane="bottomRight" activeCell="F8" sqref="F8"/>
    </sheetView>
  </sheetViews>
  <sheetFormatPr defaultColWidth="9.33333333333333" defaultRowHeight="11.25" outlineLevelCol="6"/>
  <cols>
    <col min="1" max="1" width="9.66666666666667" style="76" customWidth="1"/>
    <col min="2" max="2" width="11.1666666666667" style="76" customWidth="1"/>
    <col min="3" max="3" width="28.3333333333333" style="76"/>
    <col min="4" max="4" width="20.8333333333333" style="76" customWidth="1"/>
    <col min="5" max="5" width="21.5" style="76" customWidth="1"/>
    <col min="6" max="6" width="21.1666666666667" style="76" customWidth="1"/>
    <col min="7" max="7" width="20.3333333333333" style="76" customWidth="1"/>
    <col min="8" max="16384" width="9.33333333333333" style="76"/>
  </cols>
  <sheetData>
    <row r="1" ht="15" customHeight="1" spans="1:1">
      <c r="A1" s="76" t="s">
        <v>212</v>
      </c>
    </row>
    <row r="2" ht="17.25" customHeight="1" spans="1:7">
      <c r="A2" s="240" t="s">
        <v>213</v>
      </c>
      <c r="B2" s="240"/>
      <c r="C2" s="240"/>
      <c r="D2" s="240"/>
      <c r="E2" s="240"/>
      <c r="F2" s="240"/>
      <c r="G2" s="240"/>
    </row>
    <row r="3" ht="20.25" customHeight="1" spans="1:7">
      <c r="A3" s="241" t="s">
        <v>51</v>
      </c>
      <c r="B3" s="241"/>
      <c r="C3" s="241"/>
      <c r="D3" s="241"/>
      <c r="E3" s="241"/>
      <c r="F3" s="241"/>
      <c r="G3" s="242" t="s">
        <v>52</v>
      </c>
    </row>
    <row r="4" ht="37.5" customHeight="1" spans="1:7">
      <c r="A4" s="243" t="s">
        <v>143</v>
      </c>
      <c r="B4" s="243"/>
      <c r="C4" s="243" t="s">
        <v>214</v>
      </c>
      <c r="D4" s="244" t="s">
        <v>197</v>
      </c>
      <c r="E4" s="244" t="s">
        <v>192</v>
      </c>
      <c r="F4" s="244" t="s">
        <v>193</v>
      </c>
      <c r="G4" s="244" t="s">
        <v>21</v>
      </c>
    </row>
    <row r="5" ht="13.5" customHeight="1" spans="1:7">
      <c r="A5" s="245" t="s">
        <v>153</v>
      </c>
      <c r="B5" s="246" t="s">
        <v>154</v>
      </c>
      <c r="C5" s="243"/>
      <c r="D5" s="247"/>
      <c r="E5" s="247"/>
      <c r="F5" s="247"/>
      <c r="G5" s="247"/>
    </row>
    <row r="6" ht="13.5" customHeight="1" spans="1:7">
      <c r="A6" s="304">
        <v>501</v>
      </c>
      <c r="B6" s="305"/>
      <c r="C6" s="306" t="s">
        <v>215</v>
      </c>
      <c r="D6" s="307">
        <f>SUM(D7:D10)</f>
        <v>8254669</v>
      </c>
      <c r="E6" s="307">
        <f>SUM(E7:E10)</f>
        <v>7774669</v>
      </c>
      <c r="F6" s="307">
        <f>SUM(F7:F10)</f>
        <v>480000</v>
      </c>
      <c r="G6" s="252"/>
    </row>
    <row r="7" ht="13.5" customHeight="1" spans="1:7">
      <c r="A7" s="253"/>
      <c r="B7" s="258" t="s">
        <v>159</v>
      </c>
      <c r="C7" s="257" t="s">
        <v>216</v>
      </c>
      <c r="D7" s="307">
        <f t="shared" ref="D7:D69" si="0">E7+F7</f>
        <v>5783020</v>
      </c>
      <c r="E7" s="256">
        <v>5783020</v>
      </c>
      <c r="F7" s="256"/>
      <c r="G7" s="252"/>
    </row>
    <row r="8" ht="13.5" customHeight="1" spans="1:7">
      <c r="A8" s="253"/>
      <c r="B8" s="258" t="s">
        <v>170</v>
      </c>
      <c r="C8" s="257" t="s">
        <v>217</v>
      </c>
      <c r="D8" s="307">
        <f t="shared" si="0"/>
        <v>1362870</v>
      </c>
      <c r="E8" s="256">
        <v>1362870</v>
      </c>
      <c r="F8" s="256"/>
      <c r="G8" s="252"/>
    </row>
    <row r="9" ht="13.5" customHeight="1" spans="1:7">
      <c r="A9" s="253"/>
      <c r="B9" s="258" t="s">
        <v>218</v>
      </c>
      <c r="C9" s="257" t="s">
        <v>219</v>
      </c>
      <c r="D9" s="307">
        <f t="shared" si="0"/>
        <v>628779</v>
      </c>
      <c r="E9" s="256">
        <v>628779</v>
      </c>
      <c r="F9" s="256"/>
      <c r="G9" s="252"/>
    </row>
    <row r="10" ht="13.5" customHeight="1" spans="1:7">
      <c r="A10" s="253"/>
      <c r="B10" s="258">
        <v>99</v>
      </c>
      <c r="C10" s="257" t="s">
        <v>220</v>
      </c>
      <c r="D10" s="307">
        <f t="shared" si="0"/>
        <v>480000</v>
      </c>
      <c r="E10" s="308"/>
      <c r="F10" s="308">
        <v>480000</v>
      </c>
      <c r="G10" s="252"/>
    </row>
    <row r="11" ht="13.5" customHeight="1" spans="1:7">
      <c r="A11" s="248">
        <v>502</v>
      </c>
      <c r="B11" s="249"/>
      <c r="C11" s="250" t="s">
        <v>221</v>
      </c>
      <c r="D11" s="307">
        <f>SUM(D12:D21)</f>
        <v>3086550</v>
      </c>
      <c r="E11" s="307">
        <f>SUM(E12:E21)</f>
        <v>1546550</v>
      </c>
      <c r="F11" s="307">
        <f>SUM(F12:F21)</f>
        <v>1540000</v>
      </c>
      <c r="G11" s="252"/>
    </row>
    <row r="12" ht="13.5" customHeight="1" spans="1:7">
      <c r="A12" s="253"/>
      <c r="B12" s="258" t="s">
        <v>159</v>
      </c>
      <c r="C12" s="257" t="s">
        <v>222</v>
      </c>
      <c r="D12" s="307">
        <f t="shared" si="0"/>
        <v>1049562</v>
      </c>
      <c r="E12" s="256">
        <v>799562</v>
      </c>
      <c r="F12" s="308">
        <v>250000</v>
      </c>
      <c r="G12" s="252"/>
    </row>
    <row r="13" ht="13.5" customHeight="1" spans="1:7">
      <c r="A13" s="253"/>
      <c r="B13" s="258" t="s">
        <v>170</v>
      </c>
      <c r="C13" s="257" t="s">
        <v>223</v>
      </c>
      <c r="D13" s="307">
        <f t="shared" si="0"/>
        <v>90000</v>
      </c>
      <c r="E13" s="308">
        <v>40000</v>
      </c>
      <c r="F13" s="308">
        <v>50000</v>
      </c>
      <c r="G13" s="252"/>
    </row>
    <row r="14" ht="14.25" spans="1:7">
      <c r="A14" s="253"/>
      <c r="B14" s="258" t="s">
        <v>218</v>
      </c>
      <c r="C14" s="257" t="s">
        <v>224</v>
      </c>
      <c r="D14" s="307">
        <f t="shared" si="0"/>
        <v>69600</v>
      </c>
      <c r="E14" s="309">
        <v>29600</v>
      </c>
      <c r="F14" s="309">
        <v>40000</v>
      </c>
      <c r="G14" s="262"/>
    </row>
    <row r="15" ht="14.25" spans="1:7">
      <c r="A15" s="253"/>
      <c r="B15" s="258" t="s">
        <v>178</v>
      </c>
      <c r="C15" s="257" t="s">
        <v>225</v>
      </c>
      <c r="D15" s="307">
        <f t="shared" si="0"/>
        <v>410000</v>
      </c>
      <c r="E15" s="309"/>
      <c r="F15" s="309">
        <v>410000</v>
      </c>
      <c r="G15" s="262"/>
    </row>
    <row r="16" ht="14.25" spans="1:7">
      <c r="A16" s="253"/>
      <c r="B16" s="258" t="s">
        <v>172</v>
      </c>
      <c r="C16" s="257" t="s">
        <v>226</v>
      </c>
      <c r="D16" s="307">
        <f t="shared" si="0"/>
        <v>440000</v>
      </c>
      <c r="E16" s="309">
        <v>90000</v>
      </c>
      <c r="F16" s="309">
        <v>350000</v>
      </c>
      <c r="G16" s="262"/>
    </row>
    <row r="17" ht="14.25" spans="1:7">
      <c r="A17" s="253"/>
      <c r="B17" s="258" t="s">
        <v>158</v>
      </c>
      <c r="C17" s="257" t="s">
        <v>227</v>
      </c>
      <c r="D17" s="307">
        <f t="shared" si="0"/>
        <v>100000</v>
      </c>
      <c r="E17" s="309">
        <v>100000</v>
      </c>
      <c r="F17" s="309"/>
      <c r="G17" s="262"/>
    </row>
    <row r="18" ht="14.25" spans="1:7">
      <c r="A18" s="253"/>
      <c r="B18" s="258" t="s">
        <v>181</v>
      </c>
      <c r="C18" s="257" t="s">
        <v>228</v>
      </c>
      <c r="D18" s="307">
        <f t="shared" si="0"/>
        <v>0</v>
      </c>
      <c r="E18" s="309"/>
      <c r="F18" s="309"/>
      <c r="G18" s="262"/>
    </row>
    <row r="19" ht="14.25" spans="1:7">
      <c r="A19" s="248"/>
      <c r="B19" s="258" t="s">
        <v>163</v>
      </c>
      <c r="C19" s="257" t="s">
        <v>229</v>
      </c>
      <c r="D19" s="307">
        <f t="shared" si="0"/>
        <v>240000</v>
      </c>
      <c r="E19" s="309">
        <v>240000</v>
      </c>
      <c r="F19" s="309"/>
      <c r="G19" s="262"/>
    </row>
    <row r="20" ht="14.25" spans="1:7">
      <c r="A20" s="253"/>
      <c r="B20" s="258" t="s">
        <v>230</v>
      </c>
      <c r="C20" s="257" t="s">
        <v>231</v>
      </c>
      <c r="D20" s="307">
        <f t="shared" si="0"/>
        <v>180000</v>
      </c>
      <c r="E20" s="309">
        <v>120000</v>
      </c>
      <c r="F20" s="309">
        <v>60000</v>
      </c>
      <c r="G20" s="262"/>
    </row>
    <row r="21" ht="14.25" spans="1:7">
      <c r="A21" s="253"/>
      <c r="B21" s="258" t="s">
        <v>232</v>
      </c>
      <c r="C21" s="257" t="s">
        <v>233</v>
      </c>
      <c r="D21" s="307">
        <f t="shared" si="0"/>
        <v>507388</v>
      </c>
      <c r="E21" s="309">
        <v>127388</v>
      </c>
      <c r="F21" s="309">
        <v>380000</v>
      </c>
      <c r="G21" s="262" t="s">
        <v>234</v>
      </c>
    </row>
    <row r="22" ht="13.5" spans="1:7">
      <c r="A22" s="248">
        <v>503</v>
      </c>
      <c r="B22" s="249"/>
      <c r="C22" s="250" t="s">
        <v>235</v>
      </c>
      <c r="D22" s="307">
        <f>SUM(D23:D29)</f>
        <v>700000</v>
      </c>
      <c r="E22" s="307">
        <f>SUM(E23:E29)</f>
        <v>0</v>
      </c>
      <c r="F22" s="307">
        <f>SUM(F23:F29)</f>
        <v>700000</v>
      </c>
      <c r="G22" s="262"/>
    </row>
    <row r="23" ht="14.25" spans="1:7">
      <c r="A23" s="253"/>
      <c r="B23" s="258" t="s">
        <v>159</v>
      </c>
      <c r="C23" s="257" t="s">
        <v>236</v>
      </c>
      <c r="D23" s="307">
        <f t="shared" si="0"/>
        <v>0</v>
      </c>
      <c r="E23" s="309"/>
      <c r="F23" s="309"/>
      <c r="G23" s="262"/>
    </row>
    <row r="24" ht="14.25" spans="1:7">
      <c r="A24" s="253"/>
      <c r="B24" s="258" t="s">
        <v>170</v>
      </c>
      <c r="C24" s="257" t="s">
        <v>237</v>
      </c>
      <c r="D24" s="307">
        <f t="shared" si="0"/>
        <v>0</v>
      </c>
      <c r="E24" s="309"/>
      <c r="F24" s="309"/>
      <c r="G24" s="262"/>
    </row>
    <row r="25" ht="14.25" spans="1:7">
      <c r="A25" s="253"/>
      <c r="B25" s="258" t="s">
        <v>218</v>
      </c>
      <c r="C25" s="257" t="s">
        <v>238</v>
      </c>
      <c r="D25" s="307">
        <f t="shared" si="0"/>
        <v>0</v>
      </c>
      <c r="E25" s="309"/>
      <c r="F25" s="309"/>
      <c r="G25" s="262"/>
    </row>
    <row r="26" ht="14.25" spans="1:7">
      <c r="A26" s="259"/>
      <c r="B26" s="260" t="s">
        <v>172</v>
      </c>
      <c r="C26" s="275" t="s">
        <v>239</v>
      </c>
      <c r="D26" s="307">
        <f t="shared" si="0"/>
        <v>0</v>
      </c>
      <c r="E26" s="309"/>
      <c r="F26" s="309"/>
      <c r="G26" s="262"/>
    </row>
    <row r="27" ht="14.25" spans="1:7">
      <c r="A27" s="253"/>
      <c r="B27" s="260" t="s">
        <v>158</v>
      </c>
      <c r="C27" s="257" t="s">
        <v>240</v>
      </c>
      <c r="D27" s="307">
        <f t="shared" si="0"/>
        <v>700000</v>
      </c>
      <c r="E27" s="310"/>
      <c r="F27" s="310">
        <v>700000</v>
      </c>
      <c r="G27" s="262"/>
    </row>
    <row r="28" ht="14.25" spans="1:7">
      <c r="A28" s="253"/>
      <c r="B28" s="260" t="s">
        <v>181</v>
      </c>
      <c r="C28" s="257" t="s">
        <v>241</v>
      </c>
      <c r="D28" s="307">
        <f t="shared" si="0"/>
        <v>0</v>
      </c>
      <c r="E28" s="309"/>
      <c r="F28" s="309"/>
      <c r="G28" s="262"/>
    </row>
    <row r="29" ht="14.25" spans="1:7">
      <c r="A29" s="253"/>
      <c r="B29" s="258" t="s">
        <v>232</v>
      </c>
      <c r="C29" s="257" t="s">
        <v>242</v>
      </c>
      <c r="D29" s="307">
        <f t="shared" si="0"/>
        <v>0</v>
      </c>
      <c r="E29" s="309"/>
      <c r="F29" s="309"/>
      <c r="G29" s="262"/>
    </row>
    <row r="30" ht="13.5" spans="1:7">
      <c r="A30" s="248">
        <v>504</v>
      </c>
      <c r="B30" s="249"/>
      <c r="C30" s="250" t="s">
        <v>243</v>
      </c>
      <c r="D30" s="307">
        <f>SUM(D31:D36)</f>
        <v>0</v>
      </c>
      <c r="E30" s="307">
        <f>SUM(E31:E36)</f>
        <v>0</v>
      </c>
      <c r="F30" s="307">
        <f>SUM(F31:F36)</f>
        <v>0</v>
      </c>
      <c r="G30" s="262"/>
    </row>
    <row r="31" ht="14.25" spans="1:7">
      <c r="A31" s="253"/>
      <c r="B31" s="258" t="s">
        <v>159</v>
      </c>
      <c r="C31" s="257" t="s">
        <v>236</v>
      </c>
      <c r="D31" s="307">
        <f t="shared" si="0"/>
        <v>0</v>
      </c>
      <c r="E31" s="309"/>
      <c r="F31" s="309"/>
      <c r="G31" s="262"/>
    </row>
    <row r="32" ht="14.25" spans="1:7">
      <c r="A32" s="253"/>
      <c r="B32" s="258" t="s">
        <v>170</v>
      </c>
      <c r="C32" s="257" t="s">
        <v>237</v>
      </c>
      <c r="D32" s="307">
        <f t="shared" si="0"/>
        <v>0</v>
      </c>
      <c r="E32" s="309"/>
      <c r="F32" s="309"/>
      <c r="G32" s="262"/>
    </row>
    <row r="33" ht="14.25" spans="1:7">
      <c r="A33" s="253"/>
      <c r="B33" s="258" t="s">
        <v>218</v>
      </c>
      <c r="C33" s="257" t="s">
        <v>244</v>
      </c>
      <c r="D33" s="307">
        <f t="shared" si="0"/>
        <v>0</v>
      </c>
      <c r="E33" s="309"/>
      <c r="F33" s="309"/>
      <c r="G33" s="262"/>
    </row>
    <row r="34" ht="14.25" spans="1:7">
      <c r="A34" s="248"/>
      <c r="B34" s="258" t="s">
        <v>178</v>
      </c>
      <c r="C34" s="257" t="s">
        <v>240</v>
      </c>
      <c r="D34" s="307">
        <f t="shared" si="0"/>
        <v>0</v>
      </c>
      <c r="E34" s="309"/>
      <c r="F34" s="309"/>
      <c r="G34" s="262"/>
    </row>
    <row r="35" ht="14.25" spans="1:7">
      <c r="A35" s="253"/>
      <c r="B35" s="258" t="s">
        <v>172</v>
      </c>
      <c r="C35" s="257" t="s">
        <v>241</v>
      </c>
      <c r="D35" s="307">
        <f t="shared" si="0"/>
        <v>0</v>
      </c>
      <c r="E35" s="309"/>
      <c r="F35" s="309"/>
      <c r="G35" s="262"/>
    </row>
    <row r="36" ht="14.25" spans="1:7">
      <c r="A36" s="253"/>
      <c r="B36" s="258" t="s">
        <v>232</v>
      </c>
      <c r="C36" s="257" t="s">
        <v>245</v>
      </c>
      <c r="D36" s="307">
        <f t="shared" si="0"/>
        <v>0</v>
      </c>
      <c r="E36" s="309"/>
      <c r="F36" s="309"/>
      <c r="G36" s="262"/>
    </row>
    <row r="37" ht="13.5" spans="1:7">
      <c r="A37" s="248">
        <v>505</v>
      </c>
      <c r="B37" s="249"/>
      <c r="C37" s="250" t="s">
        <v>246</v>
      </c>
      <c r="D37" s="307">
        <f>SUM(D38:D40)</f>
        <v>504768</v>
      </c>
      <c r="E37" s="307">
        <f>SUM(E38:E40)</f>
        <v>504768</v>
      </c>
      <c r="F37" s="307">
        <f>SUM(F38:F40)</f>
        <v>0</v>
      </c>
      <c r="G37" s="262"/>
    </row>
    <row r="38" ht="14.25" spans="1:7">
      <c r="A38" s="253"/>
      <c r="B38" s="258" t="s">
        <v>159</v>
      </c>
      <c r="C38" s="257" t="s">
        <v>247</v>
      </c>
      <c r="D38" s="307">
        <f t="shared" si="0"/>
        <v>504768</v>
      </c>
      <c r="E38" s="309">
        <v>504768</v>
      </c>
      <c r="F38" s="309"/>
      <c r="G38" s="262"/>
    </row>
    <row r="39" ht="14.25" spans="1:7">
      <c r="A39" s="253"/>
      <c r="B39" s="258" t="s">
        <v>170</v>
      </c>
      <c r="C39" s="257" t="s">
        <v>248</v>
      </c>
      <c r="D39" s="307">
        <f t="shared" si="0"/>
        <v>0</v>
      </c>
      <c r="E39" s="309"/>
      <c r="F39" s="309"/>
      <c r="G39" s="262"/>
    </row>
    <row r="40" ht="14.25" spans="1:7">
      <c r="A40" s="253"/>
      <c r="B40" s="258" t="s">
        <v>232</v>
      </c>
      <c r="C40" s="257" t="s">
        <v>249</v>
      </c>
      <c r="D40" s="307">
        <f t="shared" si="0"/>
        <v>0</v>
      </c>
      <c r="E40" s="309"/>
      <c r="F40" s="309"/>
      <c r="G40" s="262"/>
    </row>
    <row r="41" ht="13.5" spans="1:7">
      <c r="A41" s="248">
        <v>506</v>
      </c>
      <c r="B41" s="249"/>
      <c r="C41" s="250" t="s">
        <v>250</v>
      </c>
      <c r="D41" s="307">
        <f>SUM(D42:D43)</f>
        <v>0</v>
      </c>
      <c r="E41" s="307">
        <f>SUM(E42:E43)</f>
        <v>0</v>
      </c>
      <c r="F41" s="307">
        <f>SUM(F42:F43)</f>
        <v>0</v>
      </c>
      <c r="G41" s="262"/>
    </row>
    <row r="42" ht="14.25" spans="1:7">
      <c r="A42" s="253"/>
      <c r="B42" s="258" t="s">
        <v>159</v>
      </c>
      <c r="C42" s="257" t="s">
        <v>251</v>
      </c>
      <c r="D42" s="307">
        <f t="shared" si="0"/>
        <v>0</v>
      </c>
      <c r="E42" s="309"/>
      <c r="F42" s="309"/>
      <c r="G42" s="262"/>
    </row>
    <row r="43" ht="14.25" spans="1:7">
      <c r="A43" s="253"/>
      <c r="B43" s="258" t="s">
        <v>170</v>
      </c>
      <c r="C43" s="257" t="s">
        <v>252</v>
      </c>
      <c r="D43" s="307">
        <f t="shared" si="0"/>
        <v>0</v>
      </c>
      <c r="E43" s="309"/>
      <c r="F43" s="309"/>
      <c r="G43" s="262"/>
    </row>
    <row r="44" ht="13.5" spans="1:7">
      <c r="A44" s="248">
        <v>507</v>
      </c>
      <c r="B44" s="249"/>
      <c r="C44" s="250" t="s">
        <v>253</v>
      </c>
      <c r="D44" s="307">
        <f>SUM(D45:D47)</f>
        <v>0</v>
      </c>
      <c r="E44" s="307">
        <f>SUM(E45:E47)</f>
        <v>0</v>
      </c>
      <c r="F44" s="307">
        <f>SUM(F45:F47)</f>
        <v>0</v>
      </c>
      <c r="G44" s="262"/>
    </row>
    <row r="45" ht="14.25" spans="1:7">
      <c r="A45" s="253"/>
      <c r="B45" s="258" t="s">
        <v>159</v>
      </c>
      <c r="C45" s="257" t="s">
        <v>254</v>
      </c>
      <c r="D45" s="307">
        <f t="shared" si="0"/>
        <v>0</v>
      </c>
      <c r="E45" s="309"/>
      <c r="F45" s="309"/>
      <c r="G45" s="262"/>
    </row>
    <row r="46" ht="14.25" spans="1:7">
      <c r="A46" s="253"/>
      <c r="B46" s="258" t="s">
        <v>170</v>
      </c>
      <c r="C46" s="257" t="s">
        <v>255</v>
      </c>
      <c r="D46" s="307">
        <f t="shared" si="0"/>
        <v>0</v>
      </c>
      <c r="E46" s="309"/>
      <c r="F46" s="309"/>
      <c r="G46" s="262"/>
    </row>
    <row r="47" ht="14.25" spans="1:7">
      <c r="A47" s="253"/>
      <c r="B47" s="258" t="s">
        <v>232</v>
      </c>
      <c r="C47" s="257" t="s">
        <v>256</v>
      </c>
      <c r="D47" s="307">
        <f t="shared" si="0"/>
        <v>0</v>
      </c>
      <c r="E47" s="309"/>
      <c r="F47" s="309"/>
      <c r="G47" s="262"/>
    </row>
    <row r="48" ht="13.5" spans="1:7">
      <c r="A48" s="248">
        <v>508</v>
      </c>
      <c r="B48" s="249"/>
      <c r="C48" s="250" t="s">
        <v>257</v>
      </c>
      <c r="D48" s="307">
        <f>SUM(D49:D50)</f>
        <v>0</v>
      </c>
      <c r="E48" s="307">
        <f>SUM(E49:E50)</f>
        <v>0</v>
      </c>
      <c r="F48" s="307">
        <f>SUM(F49:F50)</f>
        <v>0</v>
      </c>
      <c r="G48" s="262"/>
    </row>
    <row r="49" ht="14.25" spans="1:7">
      <c r="A49" s="253"/>
      <c r="B49" s="258" t="s">
        <v>159</v>
      </c>
      <c r="C49" s="257" t="s">
        <v>258</v>
      </c>
      <c r="D49" s="307">
        <f>E49+F49</f>
        <v>0</v>
      </c>
      <c r="E49" s="309"/>
      <c r="F49" s="309"/>
      <c r="G49" s="262"/>
    </row>
    <row r="50" ht="14.25" spans="1:7">
      <c r="A50" s="253"/>
      <c r="B50" s="258" t="s">
        <v>170</v>
      </c>
      <c r="C50" s="257" t="s">
        <v>259</v>
      </c>
      <c r="D50" s="307">
        <f t="shared" si="0"/>
        <v>0</v>
      </c>
      <c r="E50" s="309"/>
      <c r="F50" s="309"/>
      <c r="G50" s="262"/>
    </row>
    <row r="51" ht="13.5" spans="1:7">
      <c r="A51" s="248">
        <v>509</v>
      </c>
      <c r="B51" s="249"/>
      <c r="C51" s="250" t="s">
        <v>260</v>
      </c>
      <c r="D51" s="307">
        <f>SUM(D52:D56)</f>
        <v>19584</v>
      </c>
      <c r="E51" s="307">
        <f>SUM(E52:E56)</f>
        <v>19584</v>
      </c>
      <c r="F51" s="307">
        <f>SUM(F52:F56)</f>
        <v>0</v>
      </c>
      <c r="G51" s="262"/>
    </row>
    <row r="52" ht="14.25" spans="1:7">
      <c r="A52" s="253"/>
      <c r="B52" s="258" t="s">
        <v>159</v>
      </c>
      <c r="C52" s="257" t="s">
        <v>261</v>
      </c>
      <c r="D52" s="307">
        <f t="shared" si="0"/>
        <v>0</v>
      </c>
      <c r="E52" s="309"/>
      <c r="F52" s="309"/>
      <c r="G52" s="262"/>
    </row>
    <row r="53" ht="14.25" spans="1:7">
      <c r="A53" s="253"/>
      <c r="B53" s="258" t="s">
        <v>170</v>
      </c>
      <c r="C53" s="257" t="s">
        <v>262</v>
      </c>
      <c r="D53" s="307">
        <f t="shared" si="0"/>
        <v>0</v>
      </c>
      <c r="E53" s="309"/>
      <c r="F53" s="309"/>
      <c r="G53" s="262"/>
    </row>
    <row r="54" ht="14.25" spans="1:7">
      <c r="A54" s="253"/>
      <c r="B54" s="258" t="s">
        <v>218</v>
      </c>
      <c r="C54" s="257" t="s">
        <v>263</v>
      </c>
      <c r="D54" s="307">
        <f t="shared" si="0"/>
        <v>0</v>
      </c>
      <c r="E54" s="309"/>
      <c r="F54" s="309"/>
      <c r="G54" s="262"/>
    </row>
    <row r="55" ht="14.25" spans="1:7">
      <c r="A55" s="253"/>
      <c r="B55" s="258" t="s">
        <v>172</v>
      </c>
      <c r="C55" s="257" t="s">
        <v>264</v>
      </c>
      <c r="D55" s="307">
        <f t="shared" si="0"/>
        <v>0</v>
      </c>
      <c r="E55" s="309"/>
      <c r="F55" s="309"/>
      <c r="G55" s="262"/>
    </row>
    <row r="56" ht="14.25" spans="1:7">
      <c r="A56" s="253"/>
      <c r="B56" s="258" t="s">
        <v>232</v>
      </c>
      <c r="C56" s="257" t="s">
        <v>265</v>
      </c>
      <c r="D56" s="307">
        <f t="shared" si="0"/>
        <v>19584</v>
      </c>
      <c r="E56" s="309">
        <v>19584</v>
      </c>
      <c r="F56" s="309"/>
      <c r="G56" s="262"/>
    </row>
    <row r="57" ht="13.5" spans="1:7">
      <c r="A57" s="248">
        <v>510</v>
      </c>
      <c r="B57" s="249"/>
      <c r="C57" s="250" t="s">
        <v>266</v>
      </c>
      <c r="D57" s="307">
        <f>SUM(D58:D59)</f>
        <v>0</v>
      </c>
      <c r="E57" s="307">
        <f>SUM(E58:E59)</f>
        <v>0</v>
      </c>
      <c r="F57" s="307">
        <f>SUM(F58:F59)</f>
        <v>0</v>
      </c>
      <c r="G57" s="262"/>
    </row>
    <row r="58" ht="14.25" spans="1:7">
      <c r="A58" s="253"/>
      <c r="B58" s="258" t="s">
        <v>170</v>
      </c>
      <c r="C58" s="257" t="s">
        <v>267</v>
      </c>
      <c r="D58" s="307">
        <f t="shared" si="0"/>
        <v>0</v>
      </c>
      <c r="E58" s="309"/>
      <c r="F58" s="309"/>
      <c r="G58" s="262"/>
    </row>
    <row r="59" ht="14.25" spans="1:7">
      <c r="A59" s="253"/>
      <c r="B59" s="258" t="s">
        <v>218</v>
      </c>
      <c r="C59" s="257" t="s">
        <v>268</v>
      </c>
      <c r="D59" s="307">
        <f t="shared" si="0"/>
        <v>0</v>
      </c>
      <c r="E59" s="309"/>
      <c r="F59" s="309"/>
      <c r="G59" s="262"/>
    </row>
    <row r="60" ht="13.5" spans="1:7">
      <c r="A60" s="248">
        <v>511</v>
      </c>
      <c r="B60" s="249"/>
      <c r="C60" s="250" t="s">
        <v>269</v>
      </c>
      <c r="D60" s="307">
        <f>SUM(D61:D64)</f>
        <v>0</v>
      </c>
      <c r="E60" s="307">
        <f>SUM(E61:E64)</f>
        <v>0</v>
      </c>
      <c r="F60" s="307">
        <f>SUM(F61:F64)</f>
        <v>0</v>
      </c>
      <c r="G60" s="262"/>
    </row>
    <row r="61" ht="14.25" spans="1:7">
      <c r="A61" s="253"/>
      <c r="B61" s="258" t="s">
        <v>159</v>
      </c>
      <c r="C61" s="257" t="s">
        <v>270</v>
      </c>
      <c r="D61" s="307">
        <f t="shared" si="0"/>
        <v>0</v>
      </c>
      <c r="E61" s="309"/>
      <c r="F61" s="309"/>
      <c r="G61" s="262"/>
    </row>
    <row r="62" ht="14.25" spans="1:7">
      <c r="A62" s="253"/>
      <c r="B62" s="258" t="s">
        <v>170</v>
      </c>
      <c r="C62" s="257" t="s">
        <v>271</v>
      </c>
      <c r="D62" s="307">
        <f t="shared" si="0"/>
        <v>0</v>
      </c>
      <c r="E62" s="309"/>
      <c r="F62" s="309"/>
      <c r="G62" s="262"/>
    </row>
    <row r="63" ht="14.25" spans="1:7">
      <c r="A63" s="253"/>
      <c r="B63" s="258" t="s">
        <v>218</v>
      </c>
      <c r="C63" s="257" t="s">
        <v>272</v>
      </c>
      <c r="D63" s="307">
        <f t="shared" si="0"/>
        <v>0</v>
      </c>
      <c r="E63" s="309"/>
      <c r="F63" s="309"/>
      <c r="G63" s="262"/>
    </row>
    <row r="64" ht="14.25" spans="1:7">
      <c r="A64" s="253"/>
      <c r="B64" s="258" t="s">
        <v>178</v>
      </c>
      <c r="C64" s="257" t="s">
        <v>273</v>
      </c>
      <c r="D64" s="307">
        <f t="shared" si="0"/>
        <v>0</v>
      </c>
      <c r="E64" s="309"/>
      <c r="F64" s="309"/>
      <c r="G64" s="262"/>
    </row>
    <row r="65" ht="13.5" spans="1:7">
      <c r="A65" s="248">
        <v>599</v>
      </c>
      <c r="B65" s="249"/>
      <c r="C65" s="250" t="s">
        <v>274</v>
      </c>
      <c r="D65" s="307">
        <f>SUM(D66:D69)</f>
        <v>0</v>
      </c>
      <c r="E65" s="307">
        <f>SUM(E66:E69)</f>
        <v>0</v>
      </c>
      <c r="F65" s="307">
        <f>SUM(F66:F69)</f>
        <v>0</v>
      </c>
      <c r="G65" s="279"/>
    </row>
    <row r="66" ht="13.5" spans="1:7">
      <c r="A66" s="253"/>
      <c r="B66" s="258" t="s">
        <v>158</v>
      </c>
      <c r="C66" s="257" t="s">
        <v>275</v>
      </c>
      <c r="D66" s="307">
        <f t="shared" si="0"/>
        <v>0</v>
      </c>
      <c r="E66" s="279"/>
      <c r="F66" s="279"/>
      <c r="G66" s="279"/>
    </row>
    <row r="67" ht="13.5" spans="1:7">
      <c r="A67" s="259"/>
      <c r="B67" s="260" t="s">
        <v>181</v>
      </c>
      <c r="C67" s="275" t="s">
        <v>276</v>
      </c>
      <c r="D67" s="307">
        <f t="shared" si="0"/>
        <v>0</v>
      </c>
      <c r="E67" s="296"/>
      <c r="F67" s="296"/>
      <c r="G67" s="296"/>
    </row>
    <row r="68" ht="27" spans="1:7">
      <c r="A68" s="297"/>
      <c r="B68" s="311" t="s">
        <v>163</v>
      </c>
      <c r="C68" s="299" t="s">
        <v>277</v>
      </c>
      <c r="D68" s="307">
        <f t="shared" si="0"/>
        <v>0</v>
      </c>
      <c r="E68" s="279"/>
      <c r="F68" s="279"/>
      <c r="G68" s="279"/>
    </row>
    <row r="69" ht="13.5" spans="1:7">
      <c r="A69" s="297"/>
      <c r="B69" s="311" t="s">
        <v>232</v>
      </c>
      <c r="C69" s="299" t="s">
        <v>274</v>
      </c>
      <c r="D69" s="307">
        <f t="shared" si="0"/>
        <v>0</v>
      </c>
      <c r="E69" s="279"/>
      <c r="F69" s="279"/>
      <c r="G69" s="279"/>
    </row>
    <row r="70" ht="13.5" spans="1:7">
      <c r="A70" s="279"/>
      <c r="B70" s="279"/>
      <c r="C70" s="312" t="s">
        <v>278</v>
      </c>
      <c r="D70" s="313">
        <f>D65+D60+D57+D51+D48+D44+D41+D37+D30+D22+D11+D6</f>
        <v>12565571</v>
      </c>
      <c r="E70" s="313">
        <f>E65+E60+E57+E51+E48+E44+E41+E37+E30+E22+E11+E6</f>
        <v>9845571</v>
      </c>
      <c r="F70" s="313">
        <f>F65+F60+F57+F51+F48+F44+F41+F37+F30+F22+F11+F6</f>
        <v>2720000</v>
      </c>
      <c r="G70" s="279"/>
    </row>
  </sheetData>
  <sheetProtection password="CECB" sheet="1" formatCells="0" formatColumns="0" formatRows="0" insertRows="0" insertColumns="0" insertHyperlinks="0" deleteColumns="0" deleteRows="0" sort="0" autoFilter="0" pivotTables="0"/>
  <mergeCells count="7">
    <mergeCell ref="A2:G2"/>
    <mergeCell ref="A4:B4"/>
    <mergeCell ref="C4:C5"/>
    <mergeCell ref="D4:D5"/>
    <mergeCell ref="E4:E5"/>
    <mergeCell ref="F4:F5"/>
    <mergeCell ref="G4:G5"/>
  </mergeCells>
  <pageMargins left="0.75" right="0.75" top="0.65" bottom="0.24" header="0.5" footer="0.5"/>
  <pageSetup paperSize="9" scale="73" orientation="portrait" horizontalDpi="600" vertic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2"/>
  <sheetViews>
    <sheetView showZeros="0" zoomScaleSheetLayoutView="60" workbookViewId="0">
      <pane xSplit="3" ySplit="5" topLeftCell="D9" activePane="bottomRight" state="frozen"/>
      <selection/>
      <selection pane="topRight"/>
      <selection pane="bottomLeft"/>
      <selection pane="bottomRight" activeCell="E23" sqref="E23"/>
    </sheetView>
  </sheetViews>
  <sheetFormatPr defaultColWidth="9.33333333333333" defaultRowHeight="11.25" outlineLevelCol="6"/>
  <cols>
    <col min="1" max="1" width="9.66666666666667" style="76" customWidth="1"/>
    <col min="2" max="2" width="11.1666666666667" style="76" customWidth="1"/>
    <col min="3" max="3" width="36.8333333333333" style="76" customWidth="1"/>
    <col min="4" max="4" width="22" style="76" customWidth="1"/>
    <col min="5" max="5" width="24.1666666666667" style="76" customWidth="1"/>
    <col min="6" max="6" width="23.3333333333333" style="76" customWidth="1"/>
    <col min="7" max="7" width="18.5" style="76" customWidth="1"/>
    <col min="8" max="16384" width="9.33333333333333" style="76"/>
  </cols>
  <sheetData>
    <row r="1" ht="15" customHeight="1" spans="1:1">
      <c r="A1" s="76" t="s">
        <v>279</v>
      </c>
    </row>
    <row r="2" ht="27.75" customHeight="1" spans="1:7">
      <c r="A2" s="240" t="s">
        <v>280</v>
      </c>
      <c r="B2" s="240"/>
      <c r="C2" s="240"/>
      <c r="D2" s="240"/>
      <c r="E2" s="240"/>
      <c r="F2" s="240"/>
      <c r="G2" s="240"/>
    </row>
    <row r="3" ht="20.25" customHeight="1" spans="1:7">
      <c r="A3" s="241" t="s">
        <v>51</v>
      </c>
      <c r="B3" s="241"/>
      <c r="C3" s="241"/>
      <c r="D3" s="241"/>
      <c r="E3" s="241"/>
      <c r="F3" s="241"/>
      <c r="G3" s="242" t="s">
        <v>52</v>
      </c>
    </row>
    <row r="4" ht="37.5" customHeight="1" spans="1:7">
      <c r="A4" s="243" t="s">
        <v>143</v>
      </c>
      <c r="B4" s="243"/>
      <c r="C4" s="243" t="s">
        <v>214</v>
      </c>
      <c r="D4" s="244" t="s">
        <v>197</v>
      </c>
      <c r="E4" s="244" t="s">
        <v>192</v>
      </c>
      <c r="F4" s="244" t="s">
        <v>193</v>
      </c>
      <c r="G4" s="244" t="s">
        <v>21</v>
      </c>
    </row>
    <row r="5" ht="13.5" customHeight="1" spans="1:7">
      <c r="A5" s="245" t="s">
        <v>153</v>
      </c>
      <c r="B5" s="246" t="s">
        <v>154</v>
      </c>
      <c r="C5" s="243"/>
      <c r="D5" s="247"/>
      <c r="E5" s="247"/>
      <c r="F5" s="247"/>
      <c r="G5" s="247"/>
    </row>
    <row r="6" ht="13.5" customHeight="1" spans="1:7">
      <c r="A6" s="248">
        <v>301</v>
      </c>
      <c r="B6" s="249"/>
      <c r="C6" s="250" t="s">
        <v>281</v>
      </c>
      <c r="D6" s="251">
        <f>SUM(D7:D19)</f>
        <v>8759437</v>
      </c>
      <c r="E6" s="251">
        <f>SUM(E7:E19)</f>
        <v>8279437</v>
      </c>
      <c r="F6" s="251">
        <f>SUM(F7:F19)</f>
        <v>480000</v>
      </c>
      <c r="G6" s="252"/>
    </row>
    <row r="7" ht="13.5" customHeight="1" spans="1:7">
      <c r="A7" s="253"/>
      <c r="B7" s="254" t="s">
        <v>159</v>
      </c>
      <c r="C7" s="255" t="s">
        <v>282</v>
      </c>
      <c r="D7" s="251">
        <f>E7+F7</f>
        <v>2922048</v>
      </c>
      <c r="E7" s="256">
        <v>2922048</v>
      </c>
      <c r="F7" s="256"/>
      <c r="G7" s="252"/>
    </row>
    <row r="8" ht="13.5" customHeight="1" spans="1:7">
      <c r="A8" s="253"/>
      <c r="B8" s="254" t="s">
        <v>283</v>
      </c>
      <c r="C8" s="257" t="s">
        <v>284</v>
      </c>
      <c r="D8" s="251">
        <f t="shared" ref="D8:D70" si="0">E8+F8</f>
        <v>2916804</v>
      </c>
      <c r="E8" s="256">
        <v>2916804</v>
      </c>
      <c r="F8" s="256"/>
      <c r="G8" s="252"/>
    </row>
    <row r="9" ht="13.5" customHeight="1" spans="1:7">
      <c r="A9" s="253"/>
      <c r="B9" s="258" t="s">
        <v>218</v>
      </c>
      <c r="C9" s="257" t="s">
        <v>285</v>
      </c>
      <c r="D9" s="251">
        <f t="shared" si="0"/>
        <v>219632</v>
      </c>
      <c r="E9" s="256">
        <v>219632</v>
      </c>
      <c r="F9" s="256"/>
      <c r="G9" s="252"/>
    </row>
    <row r="10" ht="13.5" customHeight="1" spans="1:7">
      <c r="A10" s="253"/>
      <c r="B10" s="258" t="s">
        <v>158</v>
      </c>
      <c r="C10" s="257" t="s">
        <v>286</v>
      </c>
      <c r="D10" s="251">
        <f t="shared" si="0"/>
        <v>0</v>
      </c>
      <c r="E10" s="256"/>
      <c r="F10" s="256"/>
      <c r="G10" s="252"/>
    </row>
    <row r="11" ht="13.5" customHeight="1" spans="1:7">
      <c r="A11" s="253"/>
      <c r="B11" s="258" t="s">
        <v>181</v>
      </c>
      <c r="C11" s="257" t="s">
        <v>287</v>
      </c>
      <c r="D11" s="251">
        <f t="shared" si="0"/>
        <v>229304</v>
      </c>
      <c r="E11" s="256">
        <v>229304</v>
      </c>
      <c r="F11" s="256"/>
      <c r="G11" s="252"/>
    </row>
    <row r="12" ht="13.5" customHeight="1" spans="1:7">
      <c r="A12" s="259"/>
      <c r="B12" s="260" t="s">
        <v>163</v>
      </c>
      <c r="C12" s="261" t="s">
        <v>288</v>
      </c>
      <c r="D12" s="251">
        <f t="shared" si="0"/>
        <v>956400</v>
      </c>
      <c r="E12" s="256">
        <v>956400</v>
      </c>
      <c r="F12" s="256"/>
      <c r="G12" s="252"/>
    </row>
    <row r="13" ht="14.25" spans="1:7">
      <c r="A13" s="253"/>
      <c r="B13" s="258" t="s">
        <v>230</v>
      </c>
      <c r="C13" s="257" t="s">
        <v>289</v>
      </c>
      <c r="D13" s="251">
        <f t="shared" si="0"/>
        <v>0</v>
      </c>
      <c r="E13" s="256"/>
      <c r="F13" s="256"/>
      <c r="G13" s="262"/>
    </row>
    <row r="14" ht="14.25" spans="1:7">
      <c r="A14" s="253"/>
      <c r="B14" s="254" t="s">
        <v>290</v>
      </c>
      <c r="C14" s="263" t="s">
        <v>291</v>
      </c>
      <c r="D14" s="251">
        <f t="shared" si="0"/>
        <v>406470</v>
      </c>
      <c r="E14" s="256">
        <v>406470</v>
      </c>
      <c r="F14" s="256"/>
      <c r="G14" s="262"/>
    </row>
    <row r="15" ht="14.25" spans="1:7">
      <c r="A15" s="253"/>
      <c r="B15" s="264" t="s">
        <v>167</v>
      </c>
      <c r="C15" s="265" t="s">
        <v>292</v>
      </c>
      <c r="D15" s="251">
        <f t="shared" si="0"/>
        <v>0</v>
      </c>
      <c r="E15" s="256"/>
      <c r="F15" s="256"/>
      <c r="G15" s="262"/>
    </row>
    <row r="16" ht="14.25" spans="1:7">
      <c r="A16" s="253"/>
      <c r="B16" s="266" t="s">
        <v>293</v>
      </c>
      <c r="C16" s="267" t="s">
        <v>294</v>
      </c>
      <c r="D16" s="251">
        <f t="shared" si="0"/>
        <v>0</v>
      </c>
      <c r="E16" s="256"/>
      <c r="F16" s="256"/>
      <c r="G16" s="262"/>
    </row>
    <row r="17" ht="14.25" spans="1:7">
      <c r="A17" s="253"/>
      <c r="B17" s="266" t="s">
        <v>295</v>
      </c>
      <c r="C17" s="268" t="s">
        <v>219</v>
      </c>
      <c r="D17" s="251">
        <f t="shared" si="0"/>
        <v>628779</v>
      </c>
      <c r="E17" s="256">
        <v>628779</v>
      </c>
      <c r="F17" s="256"/>
      <c r="G17" s="262"/>
    </row>
    <row r="18" ht="15" spans="1:7">
      <c r="A18" s="253"/>
      <c r="B18" s="269" t="s">
        <v>296</v>
      </c>
      <c r="C18" s="270" t="s">
        <v>297</v>
      </c>
      <c r="D18" s="251">
        <f t="shared" si="0"/>
        <v>0</v>
      </c>
      <c r="E18" s="256"/>
      <c r="F18" s="256"/>
      <c r="G18" s="262"/>
    </row>
    <row r="19" ht="14.25" spans="1:7">
      <c r="A19" s="253"/>
      <c r="B19" s="271" t="s">
        <v>232</v>
      </c>
      <c r="C19" s="272" t="s">
        <v>298</v>
      </c>
      <c r="D19" s="251">
        <f t="shared" si="0"/>
        <v>480000</v>
      </c>
      <c r="E19" s="256"/>
      <c r="F19" s="256">
        <v>480000</v>
      </c>
      <c r="G19" s="262"/>
    </row>
    <row r="20" ht="15" spans="1:7">
      <c r="A20" s="273">
        <v>302</v>
      </c>
      <c r="B20" s="249"/>
      <c r="C20" s="274" t="s">
        <v>299</v>
      </c>
      <c r="D20" s="251">
        <f>SUM(D21:D47)</f>
        <v>2676550</v>
      </c>
      <c r="E20" s="251">
        <f>SUM(E21:E47)</f>
        <v>1546550</v>
      </c>
      <c r="F20" s="251">
        <f>SUM(F21:F47)</f>
        <v>1130000</v>
      </c>
      <c r="G20" s="262"/>
    </row>
    <row r="21" ht="14.25" spans="1:7">
      <c r="A21" s="253"/>
      <c r="B21" s="266" t="s">
        <v>159</v>
      </c>
      <c r="C21" s="257" t="s">
        <v>300</v>
      </c>
      <c r="D21" s="251">
        <f t="shared" si="0"/>
        <v>455562</v>
      </c>
      <c r="E21" s="256">
        <v>205562</v>
      </c>
      <c r="F21" s="256">
        <v>250000</v>
      </c>
      <c r="G21" s="262"/>
    </row>
    <row r="22" ht="14.25" spans="1:7">
      <c r="A22" s="253"/>
      <c r="B22" s="266" t="s">
        <v>170</v>
      </c>
      <c r="C22" s="257" t="s">
        <v>301</v>
      </c>
      <c r="D22" s="251">
        <f t="shared" si="0"/>
        <v>0</v>
      </c>
      <c r="E22" s="256"/>
      <c r="F22" s="256"/>
      <c r="G22" s="262"/>
    </row>
    <row r="23" ht="14.25" spans="1:7">
      <c r="A23" s="253"/>
      <c r="B23" s="266" t="s">
        <v>218</v>
      </c>
      <c r="C23" s="257" t="s">
        <v>302</v>
      </c>
      <c r="D23" s="251">
        <f t="shared" si="0"/>
        <v>0</v>
      </c>
      <c r="E23" s="256"/>
      <c r="F23" s="256"/>
      <c r="G23" s="262"/>
    </row>
    <row r="24" ht="14.25" spans="1:7">
      <c r="A24" s="253"/>
      <c r="B24" s="266" t="s">
        <v>178</v>
      </c>
      <c r="C24" s="257" t="s">
        <v>303</v>
      </c>
      <c r="D24" s="251">
        <f t="shared" si="0"/>
        <v>0</v>
      </c>
      <c r="E24" s="256"/>
      <c r="F24" s="256"/>
      <c r="G24" s="262"/>
    </row>
    <row r="25" ht="14.25" spans="1:7">
      <c r="A25" s="253"/>
      <c r="B25" s="266" t="s">
        <v>172</v>
      </c>
      <c r="C25" s="257" t="s">
        <v>304</v>
      </c>
      <c r="D25" s="251">
        <f t="shared" si="0"/>
        <v>0</v>
      </c>
      <c r="E25" s="256"/>
      <c r="F25" s="256"/>
      <c r="G25" s="262"/>
    </row>
    <row r="26" ht="14.25" spans="1:7">
      <c r="A26" s="253"/>
      <c r="B26" s="266" t="s">
        <v>158</v>
      </c>
      <c r="C26" s="257" t="s">
        <v>305</v>
      </c>
      <c r="D26" s="251">
        <f t="shared" si="0"/>
        <v>0</v>
      </c>
      <c r="E26" s="256"/>
      <c r="F26" s="256"/>
      <c r="G26" s="262"/>
    </row>
    <row r="27" ht="14.25" spans="1:7">
      <c r="A27" s="253"/>
      <c r="B27" s="266" t="s">
        <v>181</v>
      </c>
      <c r="C27" s="257" t="s">
        <v>306</v>
      </c>
      <c r="D27" s="251">
        <f t="shared" si="0"/>
        <v>0</v>
      </c>
      <c r="E27" s="256"/>
      <c r="F27" s="256"/>
      <c r="G27" s="262"/>
    </row>
    <row r="28" ht="14.25" spans="1:7">
      <c r="A28" s="253"/>
      <c r="B28" s="266" t="s">
        <v>163</v>
      </c>
      <c r="C28" s="257" t="s">
        <v>307</v>
      </c>
      <c r="D28" s="251">
        <f t="shared" si="0"/>
        <v>0</v>
      </c>
      <c r="E28" s="256"/>
      <c r="F28" s="256"/>
      <c r="G28" s="262"/>
    </row>
    <row r="29" ht="14.25" spans="1:7">
      <c r="A29" s="253"/>
      <c r="B29" s="266" t="s">
        <v>230</v>
      </c>
      <c r="C29" s="257" t="s">
        <v>308</v>
      </c>
      <c r="D29" s="251">
        <f t="shared" si="0"/>
        <v>0</v>
      </c>
      <c r="E29" s="256"/>
      <c r="F29" s="256"/>
      <c r="G29" s="262"/>
    </row>
    <row r="30" ht="14.25" spans="1:7">
      <c r="A30" s="253"/>
      <c r="B30" s="266" t="s">
        <v>167</v>
      </c>
      <c r="C30" s="257" t="s">
        <v>309</v>
      </c>
      <c r="D30" s="251">
        <f t="shared" si="0"/>
        <v>0</v>
      </c>
      <c r="E30" s="256"/>
      <c r="F30" s="256"/>
      <c r="G30" s="262"/>
    </row>
    <row r="31" ht="14.25" spans="1:7">
      <c r="A31" s="253"/>
      <c r="B31" s="266" t="s">
        <v>293</v>
      </c>
      <c r="C31" s="257" t="s">
        <v>310</v>
      </c>
      <c r="D31" s="251">
        <f t="shared" si="0"/>
        <v>0</v>
      </c>
      <c r="E31" s="256"/>
      <c r="F31" s="256"/>
      <c r="G31" s="262"/>
    </row>
    <row r="32" ht="14.25" spans="1:7">
      <c r="A32" s="253"/>
      <c r="B32" s="266" t="s">
        <v>295</v>
      </c>
      <c r="C32" s="257" t="s">
        <v>311</v>
      </c>
      <c r="D32" s="251">
        <f t="shared" si="0"/>
        <v>180000</v>
      </c>
      <c r="E32" s="256">
        <v>120000</v>
      </c>
      <c r="F32" s="256">
        <v>60000</v>
      </c>
      <c r="G32" s="262"/>
    </row>
    <row r="33" ht="14.25" spans="1:7">
      <c r="A33" s="253"/>
      <c r="B33" s="266" t="s">
        <v>296</v>
      </c>
      <c r="C33" s="257" t="s">
        <v>312</v>
      </c>
      <c r="D33" s="251">
        <f t="shared" si="0"/>
        <v>0</v>
      </c>
      <c r="E33" s="256"/>
      <c r="F33" s="256"/>
      <c r="G33" s="262"/>
    </row>
    <row r="34" ht="14.25" spans="1:7">
      <c r="A34" s="253"/>
      <c r="B34" s="266" t="s">
        <v>313</v>
      </c>
      <c r="C34" s="257" t="s">
        <v>223</v>
      </c>
      <c r="D34" s="251">
        <f t="shared" si="0"/>
        <v>90000</v>
      </c>
      <c r="E34" s="256">
        <v>40000</v>
      </c>
      <c r="F34" s="256">
        <v>50000</v>
      </c>
      <c r="G34" s="262"/>
    </row>
    <row r="35" ht="14.25" spans="1:7">
      <c r="A35" s="253"/>
      <c r="B35" s="266" t="s">
        <v>314</v>
      </c>
      <c r="C35" s="257" t="s">
        <v>224</v>
      </c>
      <c r="D35" s="251">
        <f t="shared" si="0"/>
        <v>69600</v>
      </c>
      <c r="E35" s="256">
        <v>29600</v>
      </c>
      <c r="F35" s="256">
        <v>40000</v>
      </c>
      <c r="G35" s="262"/>
    </row>
    <row r="36" ht="14.25" spans="1:7">
      <c r="A36" s="253"/>
      <c r="B36" s="266" t="s">
        <v>315</v>
      </c>
      <c r="C36" s="257" t="s">
        <v>227</v>
      </c>
      <c r="D36" s="251">
        <f t="shared" si="0"/>
        <v>100000</v>
      </c>
      <c r="E36" s="256">
        <v>100000</v>
      </c>
      <c r="F36" s="256"/>
      <c r="G36" s="262"/>
    </row>
    <row r="37" ht="14.25" spans="1:7">
      <c r="A37" s="253"/>
      <c r="B37" s="266" t="s">
        <v>316</v>
      </c>
      <c r="C37" s="257" t="s">
        <v>317</v>
      </c>
      <c r="D37" s="251">
        <f t="shared" si="0"/>
        <v>0</v>
      </c>
      <c r="E37" s="256"/>
      <c r="F37" s="256"/>
      <c r="G37" s="262"/>
    </row>
    <row r="38" ht="14.25" spans="1:7">
      <c r="A38" s="253"/>
      <c r="B38" s="266" t="s">
        <v>318</v>
      </c>
      <c r="C38" s="257" t="s">
        <v>319</v>
      </c>
      <c r="D38" s="251">
        <f t="shared" si="0"/>
        <v>0</v>
      </c>
      <c r="E38" s="256"/>
      <c r="F38" s="256"/>
      <c r="G38" s="262"/>
    </row>
    <row r="39" ht="14.25" spans="1:7">
      <c r="A39" s="253"/>
      <c r="B39" s="266" t="s">
        <v>320</v>
      </c>
      <c r="C39" s="257" t="s">
        <v>321</v>
      </c>
      <c r="D39" s="251">
        <f t="shared" si="0"/>
        <v>0</v>
      </c>
      <c r="E39" s="256"/>
      <c r="F39" s="256"/>
      <c r="G39" s="262"/>
    </row>
    <row r="40" ht="14.25" spans="1:7">
      <c r="A40" s="253"/>
      <c r="B40" s="266" t="s">
        <v>322</v>
      </c>
      <c r="C40" s="257" t="s">
        <v>323</v>
      </c>
      <c r="D40" s="251">
        <f t="shared" si="0"/>
        <v>0</v>
      </c>
      <c r="E40" s="256"/>
      <c r="F40" s="256"/>
      <c r="G40" s="262"/>
    </row>
    <row r="41" ht="14.25" spans="1:7">
      <c r="A41" s="253"/>
      <c r="B41" s="266" t="s">
        <v>324</v>
      </c>
      <c r="C41" s="257" t="s">
        <v>226</v>
      </c>
      <c r="D41" s="251">
        <f t="shared" si="0"/>
        <v>440000</v>
      </c>
      <c r="E41" s="256">
        <v>90000</v>
      </c>
      <c r="F41" s="256">
        <v>350000</v>
      </c>
      <c r="G41" s="262"/>
    </row>
    <row r="42" ht="14.25" spans="1:7">
      <c r="A42" s="248"/>
      <c r="B42" s="266" t="s">
        <v>325</v>
      </c>
      <c r="C42" s="257" t="s">
        <v>326</v>
      </c>
      <c r="D42" s="251">
        <f t="shared" si="0"/>
        <v>0</v>
      </c>
      <c r="E42" s="256"/>
      <c r="F42" s="256"/>
      <c r="G42" s="262"/>
    </row>
    <row r="43" ht="14.25" spans="1:7">
      <c r="A43" s="253"/>
      <c r="B43" s="266" t="s">
        <v>327</v>
      </c>
      <c r="C43" s="257" t="s">
        <v>328</v>
      </c>
      <c r="D43" s="251">
        <f t="shared" si="0"/>
        <v>0</v>
      </c>
      <c r="E43" s="256"/>
      <c r="F43" s="256"/>
      <c r="G43" s="262"/>
    </row>
    <row r="44" ht="14.25" spans="1:7">
      <c r="A44" s="253"/>
      <c r="B44" s="266" t="s">
        <v>329</v>
      </c>
      <c r="C44" s="257" t="s">
        <v>330</v>
      </c>
      <c r="D44" s="251">
        <f t="shared" si="0"/>
        <v>240000</v>
      </c>
      <c r="E44" s="256">
        <v>240000</v>
      </c>
      <c r="F44" s="256"/>
      <c r="G44" s="262"/>
    </row>
    <row r="45" ht="14.25" spans="1:7">
      <c r="A45" s="253"/>
      <c r="B45" s="266" t="s">
        <v>331</v>
      </c>
      <c r="C45" s="257" t="s">
        <v>332</v>
      </c>
      <c r="D45" s="251">
        <f t="shared" si="0"/>
        <v>594000</v>
      </c>
      <c r="E45" s="256">
        <v>594000</v>
      </c>
      <c r="F45" s="256"/>
      <c r="G45" s="262"/>
    </row>
    <row r="46" ht="14.25" spans="1:7">
      <c r="A46" s="253"/>
      <c r="B46" s="266" t="s">
        <v>333</v>
      </c>
      <c r="C46" s="257" t="s">
        <v>334</v>
      </c>
      <c r="D46" s="251">
        <f t="shared" si="0"/>
        <v>0</v>
      </c>
      <c r="E46" s="256"/>
      <c r="F46" s="256"/>
      <c r="G46" s="262"/>
    </row>
    <row r="47" ht="14.25" spans="1:7">
      <c r="A47" s="253"/>
      <c r="B47" s="266" t="s">
        <v>232</v>
      </c>
      <c r="C47" s="257" t="s">
        <v>335</v>
      </c>
      <c r="D47" s="251">
        <f t="shared" si="0"/>
        <v>507388</v>
      </c>
      <c r="E47" s="256">
        <v>127388</v>
      </c>
      <c r="F47" s="256">
        <v>380000</v>
      </c>
      <c r="G47" s="262" t="s">
        <v>336</v>
      </c>
    </row>
    <row r="48" ht="14.25" spans="1:7">
      <c r="A48" s="248">
        <v>303</v>
      </c>
      <c r="B48" s="249"/>
      <c r="C48" s="250" t="s">
        <v>337</v>
      </c>
      <c r="D48" s="251">
        <f>SUM(D49:D59)</f>
        <v>19584</v>
      </c>
      <c r="E48" s="251">
        <f>SUM(E49:E59)</f>
        <v>19584</v>
      </c>
      <c r="F48" s="251">
        <f>SUM(F49:F59)</f>
        <v>0</v>
      </c>
      <c r="G48" s="262"/>
    </row>
    <row r="49" ht="14.25" spans="1:7">
      <c r="A49" s="253"/>
      <c r="B49" s="266" t="s">
        <v>159</v>
      </c>
      <c r="C49" s="257" t="s">
        <v>338</v>
      </c>
      <c r="D49" s="251">
        <f t="shared" si="0"/>
        <v>0</v>
      </c>
      <c r="E49" s="256"/>
      <c r="F49" s="256"/>
      <c r="G49" s="262"/>
    </row>
    <row r="50" ht="14.25" spans="1:7">
      <c r="A50" s="253"/>
      <c r="B50" s="266" t="s">
        <v>170</v>
      </c>
      <c r="C50" s="257" t="s">
        <v>339</v>
      </c>
      <c r="D50" s="251">
        <f t="shared" si="0"/>
        <v>0</v>
      </c>
      <c r="E50" s="256"/>
      <c r="F50" s="256"/>
      <c r="G50" s="262"/>
    </row>
    <row r="51" ht="14.25" spans="1:7">
      <c r="A51" s="253"/>
      <c r="B51" s="266" t="s">
        <v>218</v>
      </c>
      <c r="C51" s="257" t="s">
        <v>340</v>
      </c>
      <c r="D51" s="251">
        <f t="shared" si="0"/>
        <v>0</v>
      </c>
      <c r="E51" s="256"/>
      <c r="F51" s="256"/>
      <c r="G51" s="262"/>
    </row>
    <row r="52" ht="14.25" spans="1:7">
      <c r="A52" s="253"/>
      <c r="B52" s="266" t="s">
        <v>178</v>
      </c>
      <c r="C52" s="257" t="s">
        <v>341</v>
      </c>
      <c r="D52" s="251">
        <f t="shared" si="0"/>
        <v>19584</v>
      </c>
      <c r="E52" s="256">
        <v>19584</v>
      </c>
      <c r="F52" s="256"/>
      <c r="G52" s="262"/>
    </row>
    <row r="53" ht="14.25" spans="1:7">
      <c r="A53" s="253"/>
      <c r="B53" s="266" t="s">
        <v>172</v>
      </c>
      <c r="C53" s="257" t="s">
        <v>342</v>
      </c>
      <c r="D53" s="251">
        <f t="shared" si="0"/>
        <v>0</v>
      </c>
      <c r="E53" s="256"/>
      <c r="F53" s="256"/>
      <c r="G53" s="262"/>
    </row>
    <row r="54" ht="14.25" spans="1:7">
      <c r="A54" s="253"/>
      <c r="B54" s="266" t="s">
        <v>158</v>
      </c>
      <c r="C54" s="257" t="s">
        <v>343</v>
      </c>
      <c r="D54" s="251">
        <f t="shared" si="0"/>
        <v>0</v>
      </c>
      <c r="E54" s="256"/>
      <c r="F54" s="256"/>
      <c r="G54" s="262"/>
    </row>
    <row r="55" ht="14.25" spans="1:7">
      <c r="A55" s="253"/>
      <c r="B55" s="266" t="s">
        <v>181</v>
      </c>
      <c r="C55" s="257" t="s">
        <v>344</v>
      </c>
      <c r="D55" s="251">
        <f t="shared" si="0"/>
        <v>0</v>
      </c>
      <c r="E55" s="256"/>
      <c r="F55" s="256"/>
      <c r="G55" s="262"/>
    </row>
    <row r="56" ht="14.25" spans="1:7">
      <c r="A56" s="248"/>
      <c r="B56" s="266" t="s">
        <v>163</v>
      </c>
      <c r="C56" s="257" t="s">
        <v>262</v>
      </c>
      <c r="D56" s="251">
        <f t="shared" si="0"/>
        <v>0</v>
      </c>
      <c r="E56" s="256"/>
      <c r="F56" s="256"/>
      <c r="G56" s="262"/>
    </row>
    <row r="57" ht="14.25" spans="1:7">
      <c r="A57" s="253"/>
      <c r="B57" s="266" t="s">
        <v>230</v>
      </c>
      <c r="C57" s="257" t="s">
        <v>345</v>
      </c>
      <c r="D57" s="251">
        <f t="shared" si="0"/>
        <v>0</v>
      </c>
      <c r="E57" s="256"/>
      <c r="F57" s="256"/>
      <c r="G57" s="262"/>
    </row>
    <row r="58" ht="14.25" spans="1:7">
      <c r="A58" s="253"/>
      <c r="B58" s="258" t="s">
        <v>290</v>
      </c>
      <c r="C58" s="257" t="s">
        <v>263</v>
      </c>
      <c r="D58" s="251">
        <f t="shared" si="0"/>
        <v>0</v>
      </c>
      <c r="E58" s="256"/>
      <c r="F58" s="256"/>
      <c r="G58" s="262"/>
    </row>
    <row r="59" ht="14.25" spans="1:7">
      <c r="A59" s="253"/>
      <c r="B59" s="258" t="s">
        <v>232</v>
      </c>
      <c r="C59" s="257" t="s">
        <v>346</v>
      </c>
      <c r="D59" s="251">
        <f t="shared" si="0"/>
        <v>0</v>
      </c>
      <c r="E59" s="256"/>
      <c r="F59" s="256"/>
      <c r="G59" s="262"/>
    </row>
    <row r="60" ht="14.25" spans="1:7">
      <c r="A60" s="248">
        <v>307</v>
      </c>
      <c r="B60" s="249"/>
      <c r="C60" s="250" t="s">
        <v>347</v>
      </c>
      <c r="D60" s="251">
        <f>SUM(D61:D64)</f>
        <v>0</v>
      </c>
      <c r="E60" s="251">
        <f>SUM(E61:E64)</f>
        <v>0</v>
      </c>
      <c r="F60" s="251">
        <f>SUM(F61:F64)</f>
        <v>0</v>
      </c>
      <c r="G60" s="262"/>
    </row>
    <row r="61" ht="14.25" spans="1:7">
      <c r="A61" s="253"/>
      <c r="B61" s="266" t="s">
        <v>159</v>
      </c>
      <c r="C61" s="275" t="s">
        <v>348</v>
      </c>
      <c r="D61" s="251">
        <f t="shared" si="0"/>
        <v>0</v>
      </c>
      <c r="E61" s="256"/>
      <c r="F61" s="256"/>
      <c r="G61" s="276"/>
    </row>
    <row r="62" ht="14.25" spans="1:7">
      <c r="A62" s="253"/>
      <c r="B62" s="277" t="s">
        <v>170</v>
      </c>
      <c r="C62" s="278" t="s">
        <v>349</v>
      </c>
      <c r="D62" s="251">
        <f t="shared" si="0"/>
        <v>0</v>
      </c>
      <c r="E62" s="256"/>
      <c r="F62" s="256"/>
      <c r="G62" s="262"/>
    </row>
    <row r="63" ht="14.25" spans="1:7">
      <c r="A63" s="253"/>
      <c r="B63" s="277" t="s">
        <v>218</v>
      </c>
      <c r="C63" s="278" t="s">
        <v>272</v>
      </c>
      <c r="D63" s="251">
        <f t="shared" si="0"/>
        <v>0</v>
      </c>
      <c r="E63" s="256"/>
      <c r="F63" s="256"/>
      <c r="G63" s="262"/>
    </row>
    <row r="64" ht="14.25" spans="1:7">
      <c r="A64" s="253"/>
      <c r="B64" s="277" t="s">
        <v>178</v>
      </c>
      <c r="C64" s="278" t="s">
        <v>273</v>
      </c>
      <c r="D64" s="251">
        <f t="shared" si="0"/>
        <v>0</v>
      </c>
      <c r="E64" s="256"/>
      <c r="F64" s="256"/>
      <c r="G64" s="279"/>
    </row>
    <row r="65" ht="14.25" spans="1:7">
      <c r="A65" s="248">
        <v>309</v>
      </c>
      <c r="B65" s="280"/>
      <c r="C65" s="281" t="s">
        <v>350</v>
      </c>
      <c r="D65" s="251">
        <f>SUM(D66:D77)</f>
        <v>1110000</v>
      </c>
      <c r="E65" s="251">
        <f>SUM(E66:E77)</f>
        <v>0</v>
      </c>
      <c r="F65" s="251">
        <f>SUM(F66:F77)</f>
        <v>1110000</v>
      </c>
      <c r="G65" s="279"/>
    </row>
    <row r="66" ht="14.25" spans="1:7">
      <c r="A66" s="253"/>
      <c r="B66" s="277" t="s">
        <v>159</v>
      </c>
      <c r="C66" s="278" t="s">
        <v>351</v>
      </c>
      <c r="D66" s="251">
        <f t="shared" si="0"/>
        <v>0</v>
      </c>
      <c r="E66" s="256"/>
      <c r="F66" s="256"/>
      <c r="G66" s="279"/>
    </row>
    <row r="67" ht="14.25" spans="1:7">
      <c r="A67" s="253"/>
      <c r="B67" s="277" t="s">
        <v>170</v>
      </c>
      <c r="C67" s="278" t="s">
        <v>352</v>
      </c>
      <c r="D67" s="251">
        <f t="shared" si="0"/>
        <v>700000</v>
      </c>
      <c r="E67" s="256"/>
      <c r="F67" s="256">
        <v>700000</v>
      </c>
      <c r="G67" s="279"/>
    </row>
    <row r="68" ht="14.25" spans="1:7">
      <c r="A68" s="253"/>
      <c r="B68" s="277" t="s">
        <v>218</v>
      </c>
      <c r="C68" s="278" t="s">
        <v>353</v>
      </c>
      <c r="D68" s="251">
        <f t="shared" si="0"/>
        <v>410000</v>
      </c>
      <c r="E68" s="256"/>
      <c r="F68" s="256">
        <v>410000</v>
      </c>
      <c r="G68" s="279"/>
    </row>
    <row r="69" ht="14.25" spans="1:7">
      <c r="A69" s="253"/>
      <c r="B69" s="277" t="s">
        <v>172</v>
      </c>
      <c r="C69" s="278" t="s">
        <v>354</v>
      </c>
      <c r="D69" s="251">
        <f t="shared" si="0"/>
        <v>0</v>
      </c>
      <c r="E69" s="256"/>
      <c r="F69" s="256"/>
      <c r="G69" s="279"/>
    </row>
    <row r="70" ht="14.25" spans="1:7">
      <c r="A70" s="253"/>
      <c r="B70" s="277" t="s">
        <v>158</v>
      </c>
      <c r="C70" s="278" t="s">
        <v>241</v>
      </c>
      <c r="D70" s="251">
        <f t="shared" si="0"/>
        <v>0</v>
      </c>
      <c r="E70" s="256"/>
      <c r="F70" s="256"/>
      <c r="G70" s="279"/>
    </row>
    <row r="71" ht="14.25" spans="1:7">
      <c r="A71" s="253"/>
      <c r="B71" s="277" t="s">
        <v>181</v>
      </c>
      <c r="C71" s="278" t="s">
        <v>355</v>
      </c>
      <c r="D71" s="251">
        <f t="shared" ref="D71:D111" si="1">E71+F71</f>
        <v>0</v>
      </c>
      <c r="E71" s="256"/>
      <c r="F71" s="256"/>
      <c r="G71" s="279"/>
    </row>
    <row r="72" ht="14.25" spans="1:7">
      <c r="A72" s="253"/>
      <c r="B72" s="277" t="s">
        <v>163</v>
      </c>
      <c r="C72" s="278" t="s">
        <v>356</v>
      </c>
      <c r="D72" s="251">
        <f t="shared" si="1"/>
        <v>0</v>
      </c>
      <c r="E72" s="256"/>
      <c r="F72" s="256"/>
      <c r="G72" s="279"/>
    </row>
    <row r="73" ht="14.25" spans="1:7">
      <c r="A73" s="248"/>
      <c r="B73" s="282" t="s">
        <v>295</v>
      </c>
      <c r="C73" s="278" t="s">
        <v>238</v>
      </c>
      <c r="D73" s="251">
        <f t="shared" si="1"/>
        <v>0</v>
      </c>
      <c r="E73" s="256"/>
      <c r="F73" s="256"/>
      <c r="G73" s="279"/>
    </row>
    <row r="74" ht="14.25" spans="1:7">
      <c r="A74" s="253"/>
      <c r="B74" s="282" t="s">
        <v>357</v>
      </c>
      <c r="C74" s="278" t="s">
        <v>358</v>
      </c>
      <c r="D74" s="251">
        <f t="shared" si="1"/>
        <v>0</v>
      </c>
      <c r="E74" s="256"/>
      <c r="F74" s="256"/>
      <c r="G74" s="279"/>
    </row>
    <row r="75" ht="14.25" spans="1:7">
      <c r="A75" s="253"/>
      <c r="B75" s="282" t="s">
        <v>359</v>
      </c>
      <c r="C75" s="278" t="s">
        <v>360</v>
      </c>
      <c r="D75" s="251">
        <f t="shared" si="1"/>
        <v>0</v>
      </c>
      <c r="E75" s="256"/>
      <c r="F75" s="256"/>
      <c r="G75" s="279"/>
    </row>
    <row r="76" ht="14.25" spans="1:7">
      <c r="A76" s="253"/>
      <c r="B76" s="282" t="s">
        <v>361</v>
      </c>
      <c r="C76" s="278" t="s">
        <v>362</v>
      </c>
      <c r="D76" s="251">
        <f t="shared" si="1"/>
        <v>0</v>
      </c>
      <c r="E76" s="256"/>
      <c r="F76" s="256"/>
      <c r="G76" s="279"/>
    </row>
    <row r="77" ht="14.25" spans="1:7">
      <c r="A77" s="253"/>
      <c r="B77" s="282" t="s">
        <v>232</v>
      </c>
      <c r="C77" s="278" t="s">
        <v>363</v>
      </c>
      <c r="D77" s="251">
        <f t="shared" si="1"/>
        <v>0</v>
      </c>
      <c r="E77" s="256"/>
      <c r="F77" s="256"/>
      <c r="G77" s="279"/>
    </row>
    <row r="78" ht="14.25" spans="1:7">
      <c r="A78" s="248">
        <v>310</v>
      </c>
      <c r="B78" s="280"/>
      <c r="C78" s="281" t="s">
        <v>364</v>
      </c>
      <c r="D78" s="251">
        <f>SUM(D79:D94)</f>
        <v>0</v>
      </c>
      <c r="E78" s="251">
        <f>SUM(E79:E94)</f>
        <v>0</v>
      </c>
      <c r="F78" s="251">
        <f>SUM(F79:F94)</f>
        <v>0</v>
      </c>
      <c r="G78" s="279"/>
    </row>
    <row r="79" ht="14.25" spans="1:7">
      <c r="A79" s="253"/>
      <c r="B79" s="277" t="s">
        <v>159</v>
      </c>
      <c r="C79" s="278" t="s">
        <v>351</v>
      </c>
      <c r="D79" s="251">
        <f t="shared" si="1"/>
        <v>0</v>
      </c>
      <c r="E79" s="256"/>
      <c r="F79" s="256"/>
      <c r="G79" s="279"/>
    </row>
    <row r="80" ht="14.25" spans="1:7">
      <c r="A80" s="253"/>
      <c r="B80" s="277" t="s">
        <v>170</v>
      </c>
      <c r="C80" s="278" t="s">
        <v>352</v>
      </c>
      <c r="D80" s="251">
        <f t="shared" si="1"/>
        <v>0</v>
      </c>
      <c r="E80" s="256"/>
      <c r="F80" s="256"/>
      <c r="G80" s="279"/>
    </row>
    <row r="81" ht="14.25" spans="1:7">
      <c r="A81" s="253"/>
      <c r="B81" s="277" t="s">
        <v>218</v>
      </c>
      <c r="C81" s="278" t="s">
        <v>353</v>
      </c>
      <c r="D81" s="251">
        <f t="shared" si="1"/>
        <v>0</v>
      </c>
      <c r="E81" s="256"/>
      <c r="F81" s="256"/>
      <c r="G81" s="279"/>
    </row>
    <row r="82" ht="14.25" spans="1:7">
      <c r="A82" s="253"/>
      <c r="B82" s="277" t="s">
        <v>172</v>
      </c>
      <c r="C82" s="278" t="s">
        <v>354</v>
      </c>
      <c r="D82" s="251">
        <f t="shared" si="1"/>
        <v>0</v>
      </c>
      <c r="E82" s="256"/>
      <c r="F82" s="256"/>
      <c r="G82" s="279"/>
    </row>
    <row r="83" ht="14.25" spans="1:7">
      <c r="A83" s="253"/>
      <c r="B83" s="277" t="s">
        <v>158</v>
      </c>
      <c r="C83" s="278" t="s">
        <v>241</v>
      </c>
      <c r="D83" s="251">
        <f t="shared" si="1"/>
        <v>0</v>
      </c>
      <c r="E83" s="256"/>
      <c r="F83" s="256"/>
      <c r="G83" s="279"/>
    </row>
    <row r="84" ht="14.25" spans="1:7">
      <c r="A84" s="253"/>
      <c r="B84" s="277" t="s">
        <v>181</v>
      </c>
      <c r="C84" s="278" t="s">
        <v>365</v>
      </c>
      <c r="D84" s="251">
        <f t="shared" si="1"/>
        <v>0</v>
      </c>
      <c r="E84" s="256"/>
      <c r="F84" s="256"/>
      <c r="G84" s="279"/>
    </row>
    <row r="85" ht="14.25" spans="1:7">
      <c r="A85" s="253"/>
      <c r="B85" s="277" t="s">
        <v>163</v>
      </c>
      <c r="C85" s="278" t="s">
        <v>356</v>
      </c>
      <c r="D85" s="251">
        <f t="shared" si="1"/>
        <v>0</v>
      </c>
      <c r="E85" s="256"/>
      <c r="F85" s="256"/>
      <c r="G85" s="279"/>
    </row>
    <row r="86" ht="14.25" spans="1:7">
      <c r="A86" s="253"/>
      <c r="B86" s="277" t="s">
        <v>230</v>
      </c>
      <c r="C86" s="278" t="s">
        <v>366</v>
      </c>
      <c r="D86" s="251">
        <f t="shared" si="1"/>
        <v>0</v>
      </c>
      <c r="E86" s="256"/>
      <c r="F86" s="256"/>
      <c r="G86" s="279"/>
    </row>
    <row r="87" ht="14.25" spans="1:7">
      <c r="A87" s="253"/>
      <c r="B87" s="282" t="s">
        <v>290</v>
      </c>
      <c r="C87" s="278" t="s">
        <v>367</v>
      </c>
      <c r="D87" s="251">
        <f t="shared" si="1"/>
        <v>0</v>
      </c>
      <c r="E87" s="256"/>
      <c r="F87" s="256"/>
      <c r="G87" s="279"/>
    </row>
    <row r="88" ht="14.25" spans="1:7">
      <c r="A88" s="253"/>
      <c r="B88" s="282" t="s">
        <v>167</v>
      </c>
      <c r="C88" s="278" t="s">
        <v>368</v>
      </c>
      <c r="D88" s="251">
        <f t="shared" si="1"/>
        <v>0</v>
      </c>
      <c r="E88" s="256"/>
      <c r="F88" s="256"/>
      <c r="G88" s="279"/>
    </row>
    <row r="89" ht="14.25" spans="1:7">
      <c r="A89" s="253"/>
      <c r="B89" s="282" t="s">
        <v>293</v>
      </c>
      <c r="C89" s="278" t="s">
        <v>369</v>
      </c>
      <c r="D89" s="251">
        <f t="shared" si="1"/>
        <v>0</v>
      </c>
      <c r="E89" s="256"/>
      <c r="F89" s="256"/>
      <c r="G89" s="279"/>
    </row>
    <row r="90" ht="14.25" spans="1:7">
      <c r="A90" s="253"/>
      <c r="B90" s="282" t="s">
        <v>295</v>
      </c>
      <c r="C90" s="278" t="s">
        <v>238</v>
      </c>
      <c r="D90" s="251">
        <f t="shared" si="1"/>
        <v>0</v>
      </c>
      <c r="E90" s="256"/>
      <c r="F90" s="256"/>
      <c r="G90" s="279"/>
    </row>
    <row r="91" ht="14.25" spans="1:7">
      <c r="A91" s="253"/>
      <c r="B91" s="282" t="s">
        <v>357</v>
      </c>
      <c r="C91" s="278" t="s">
        <v>358</v>
      </c>
      <c r="D91" s="251">
        <f t="shared" si="1"/>
        <v>0</v>
      </c>
      <c r="E91" s="256"/>
      <c r="F91" s="256"/>
      <c r="G91" s="279"/>
    </row>
    <row r="92" ht="14.25" spans="1:7">
      <c r="A92" s="253"/>
      <c r="B92" s="282" t="s">
        <v>359</v>
      </c>
      <c r="C92" s="278" t="s">
        <v>360</v>
      </c>
      <c r="D92" s="251">
        <f t="shared" si="1"/>
        <v>0</v>
      </c>
      <c r="E92" s="256"/>
      <c r="F92" s="256"/>
      <c r="G92" s="279"/>
    </row>
    <row r="93" ht="14.25" spans="1:7">
      <c r="A93" s="248">
        <v>310</v>
      </c>
      <c r="B93" s="282" t="s">
        <v>361</v>
      </c>
      <c r="C93" s="278" t="s">
        <v>362</v>
      </c>
      <c r="D93" s="251">
        <f t="shared" si="1"/>
        <v>0</v>
      </c>
      <c r="E93" s="256"/>
      <c r="F93" s="256"/>
      <c r="G93" s="279"/>
    </row>
    <row r="94" ht="14.25" spans="1:7">
      <c r="A94" s="253"/>
      <c r="B94" s="282" t="s">
        <v>232</v>
      </c>
      <c r="C94" s="278" t="s">
        <v>245</v>
      </c>
      <c r="D94" s="251">
        <f t="shared" si="1"/>
        <v>0</v>
      </c>
      <c r="E94" s="256"/>
      <c r="F94" s="256"/>
      <c r="G94" s="279"/>
    </row>
    <row r="95" ht="14.25" spans="1:7">
      <c r="A95" s="248">
        <v>311</v>
      </c>
      <c r="B95" s="280"/>
      <c r="C95" s="281" t="s">
        <v>370</v>
      </c>
      <c r="D95" s="251">
        <f>SUM(D96:D97)</f>
        <v>0</v>
      </c>
      <c r="E95" s="251">
        <f>SUM(E96:E97)</f>
        <v>0</v>
      </c>
      <c r="F95" s="251">
        <f>SUM(F96:F97)</f>
        <v>0</v>
      </c>
      <c r="G95" s="279"/>
    </row>
    <row r="96" ht="14.25" spans="1:7">
      <c r="A96" s="253"/>
      <c r="B96" s="277" t="s">
        <v>159</v>
      </c>
      <c r="C96" s="278" t="s">
        <v>371</v>
      </c>
      <c r="D96" s="251">
        <f t="shared" si="1"/>
        <v>0</v>
      </c>
      <c r="E96" s="256"/>
      <c r="F96" s="256"/>
      <c r="G96" s="279"/>
    </row>
    <row r="97" ht="14.25" spans="1:7">
      <c r="A97" s="253"/>
      <c r="B97" s="282" t="s">
        <v>232</v>
      </c>
      <c r="C97" s="278" t="s">
        <v>256</v>
      </c>
      <c r="D97" s="251">
        <f t="shared" si="1"/>
        <v>0</v>
      </c>
      <c r="E97" s="256"/>
      <c r="F97" s="256"/>
      <c r="G97" s="279"/>
    </row>
    <row r="98" ht="15" spans="1:7">
      <c r="A98" s="283">
        <v>312</v>
      </c>
      <c r="B98" s="280"/>
      <c r="C98" s="281" t="s">
        <v>372</v>
      </c>
      <c r="D98" s="251">
        <f>SUM(D99:D103)</f>
        <v>0</v>
      </c>
      <c r="E98" s="251">
        <f>SUM(E99:E103)</f>
        <v>0</v>
      </c>
      <c r="F98" s="251">
        <f>SUM(F99:F103)</f>
        <v>0</v>
      </c>
      <c r="G98" s="279"/>
    </row>
    <row r="99" ht="14.25" spans="1:7">
      <c r="A99" s="253"/>
      <c r="B99" s="277" t="s">
        <v>159</v>
      </c>
      <c r="C99" s="278" t="s">
        <v>371</v>
      </c>
      <c r="D99" s="251">
        <f t="shared" si="1"/>
        <v>0</v>
      </c>
      <c r="E99" s="256"/>
      <c r="F99" s="256"/>
      <c r="G99" s="279"/>
    </row>
    <row r="100" ht="14.25" spans="1:7">
      <c r="A100" s="253"/>
      <c r="B100" s="284" t="s">
        <v>218</v>
      </c>
      <c r="C100" s="285" t="s">
        <v>373</v>
      </c>
      <c r="D100" s="251">
        <f t="shared" si="1"/>
        <v>0</v>
      </c>
      <c r="E100" s="256"/>
      <c r="F100" s="256"/>
      <c r="G100" s="279"/>
    </row>
    <row r="101" ht="14.25" spans="1:7">
      <c r="A101" s="253"/>
      <c r="B101" s="286" t="s">
        <v>178</v>
      </c>
      <c r="C101" s="285" t="s">
        <v>254</v>
      </c>
      <c r="D101" s="251">
        <f t="shared" si="1"/>
        <v>0</v>
      </c>
      <c r="E101" s="256"/>
      <c r="F101" s="256"/>
      <c r="G101" s="279"/>
    </row>
    <row r="102" ht="14.25" spans="1:7">
      <c r="A102" s="253"/>
      <c r="B102" s="286" t="s">
        <v>172</v>
      </c>
      <c r="C102" s="287" t="s">
        <v>255</v>
      </c>
      <c r="D102" s="251">
        <f t="shared" si="1"/>
        <v>0</v>
      </c>
      <c r="E102" s="256"/>
      <c r="F102" s="256"/>
      <c r="G102" s="279"/>
    </row>
    <row r="103" ht="14.25" spans="1:7">
      <c r="A103" s="253"/>
      <c r="B103" s="286" t="s">
        <v>232</v>
      </c>
      <c r="C103" s="285" t="s">
        <v>374</v>
      </c>
      <c r="D103" s="251">
        <f t="shared" si="1"/>
        <v>0</v>
      </c>
      <c r="E103" s="256"/>
      <c r="F103" s="256"/>
      <c r="G103" s="279"/>
    </row>
    <row r="104" ht="15" spans="1:7">
      <c r="A104" s="288">
        <v>313</v>
      </c>
      <c r="B104" s="280"/>
      <c r="C104" s="289" t="s">
        <v>375</v>
      </c>
      <c r="D104" s="251">
        <f>SUM(D105:D106)</f>
        <v>0</v>
      </c>
      <c r="E104" s="251">
        <f>SUM(E105:E106)</f>
        <v>0</v>
      </c>
      <c r="F104" s="251">
        <f>SUM(F105:F106)</f>
        <v>0</v>
      </c>
      <c r="G104" s="279"/>
    </row>
    <row r="105" ht="14.25" spans="1:7">
      <c r="A105" s="253"/>
      <c r="B105" s="290" t="s">
        <v>170</v>
      </c>
      <c r="C105" s="285" t="s">
        <v>376</v>
      </c>
      <c r="D105" s="251">
        <f t="shared" si="1"/>
        <v>0</v>
      </c>
      <c r="E105" s="256"/>
      <c r="F105" s="256"/>
      <c r="G105" s="279"/>
    </row>
    <row r="106" ht="14.25" spans="1:7">
      <c r="A106" s="253"/>
      <c r="B106" s="282" t="s">
        <v>218</v>
      </c>
      <c r="C106" s="278" t="s">
        <v>377</v>
      </c>
      <c r="D106" s="251">
        <f t="shared" si="1"/>
        <v>0</v>
      </c>
      <c r="E106" s="256"/>
      <c r="F106" s="256"/>
      <c r="G106" s="279"/>
    </row>
    <row r="107" ht="15" spans="1:7">
      <c r="A107" s="291">
        <v>399</v>
      </c>
      <c r="B107" s="280"/>
      <c r="C107" s="292" t="s">
        <v>378</v>
      </c>
      <c r="D107" s="251">
        <f>SUM(D108:D111)</f>
        <v>0</v>
      </c>
      <c r="E107" s="251">
        <f>SUM(E108:E111)</f>
        <v>0</v>
      </c>
      <c r="F107" s="251">
        <f>SUM(F108:F111)</f>
        <v>0</v>
      </c>
      <c r="G107" s="279"/>
    </row>
    <row r="108" ht="14.25" spans="1:7">
      <c r="A108" s="253"/>
      <c r="B108" s="293" t="s">
        <v>158</v>
      </c>
      <c r="C108" s="285" t="s">
        <v>275</v>
      </c>
      <c r="D108" s="251">
        <f t="shared" si="1"/>
        <v>0</v>
      </c>
      <c r="E108" s="256"/>
      <c r="F108" s="256"/>
      <c r="G108" s="279"/>
    </row>
    <row r="109" ht="14.25" spans="1:7">
      <c r="A109" s="259"/>
      <c r="B109" s="294" t="s">
        <v>181</v>
      </c>
      <c r="C109" s="295" t="s">
        <v>276</v>
      </c>
      <c r="D109" s="251">
        <f t="shared" si="1"/>
        <v>0</v>
      </c>
      <c r="E109" s="256"/>
      <c r="F109" s="256"/>
      <c r="G109" s="296"/>
    </row>
    <row r="110" ht="27" spans="1:7">
      <c r="A110" s="297"/>
      <c r="B110" s="298" t="s">
        <v>163</v>
      </c>
      <c r="C110" s="299" t="s">
        <v>277</v>
      </c>
      <c r="D110" s="251">
        <f t="shared" si="1"/>
        <v>0</v>
      </c>
      <c r="E110" s="256"/>
      <c r="F110" s="256"/>
      <c r="G110" s="279"/>
    </row>
    <row r="111" ht="14.25" spans="1:7">
      <c r="A111" s="297"/>
      <c r="B111" s="300" t="s">
        <v>232</v>
      </c>
      <c r="C111" s="301" t="s">
        <v>274</v>
      </c>
      <c r="D111" s="251">
        <f t="shared" si="1"/>
        <v>0</v>
      </c>
      <c r="E111" s="256"/>
      <c r="F111" s="256"/>
      <c r="G111" s="279"/>
    </row>
    <row r="112" ht="14.25" spans="1:7">
      <c r="A112" s="279"/>
      <c r="B112" s="279"/>
      <c r="C112" s="302" t="s">
        <v>379</v>
      </c>
      <c r="D112" s="303">
        <f>D107+D104+D98+D95+D78+D65+D60+D48+D20+D6</f>
        <v>12565571</v>
      </c>
      <c r="E112" s="303">
        <f>E107+E104+E98+E95+E78+E65+E60+E48+E20+E6</f>
        <v>9845571</v>
      </c>
      <c r="F112" s="303">
        <f>F107+F104+F98+F95+F78+F65+F60+F48+F20+F6</f>
        <v>2720000</v>
      </c>
      <c r="G112" s="279"/>
    </row>
  </sheetData>
  <sheetProtection password="CECB" sheet="1" formatCells="0" formatColumns="0" formatRows="0" insertRows="0" insertColumns="0" insertHyperlinks="0" deleteColumns="0" deleteRows="0" sort="0" autoFilter="0" pivotTables="0"/>
  <mergeCells count="7">
    <mergeCell ref="A2:G2"/>
    <mergeCell ref="A4:B4"/>
    <mergeCell ref="C4:C5"/>
    <mergeCell ref="D4:D5"/>
    <mergeCell ref="E4:E5"/>
    <mergeCell ref="F4:F5"/>
    <mergeCell ref="G4:G5"/>
  </mergeCells>
  <pageMargins left="0.75" right="0.75" top="0.65" bottom="0.41" header="0.5" footer="0.5"/>
  <pageSetup paperSize="9" scale="73" orientation="portrait" horizontalDpi="600" vertic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Zeros="0" zoomScaleSheetLayoutView="60" workbookViewId="0">
      <pane xSplit="4" ySplit="6" topLeftCell="F10" activePane="bottomRight" state="frozen"/>
      <selection/>
      <selection pane="topRight"/>
      <selection pane="bottomLeft"/>
      <selection pane="bottomRight" activeCell="M10" sqref="M10"/>
    </sheetView>
  </sheetViews>
  <sheetFormatPr defaultColWidth="9.16666666666667" defaultRowHeight="11.25"/>
  <cols>
    <col min="1" max="1" width="6.83333333333333" style="76" customWidth="1"/>
    <col min="2" max="2" width="7.66666666666667" style="76" customWidth="1"/>
    <col min="3" max="3" width="8" style="76" customWidth="1"/>
    <col min="4" max="4" width="30.6666666666667" style="76" customWidth="1"/>
    <col min="5" max="5" width="31.3333333333333" style="76" customWidth="1"/>
    <col min="6" max="6" width="19.6666666666667" style="76" customWidth="1"/>
    <col min="7" max="7" width="18" style="76" customWidth="1"/>
    <col min="8" max="8" width="17.6666666666667" style="76" customWidth="1"/>
    <col min="9" max="9" width="16.8333333333333" style="76" customWidth="1"/>
    <col min="10" max="10" width="15.8333333333333" style="76" customWidth="1"/>
    <col min="11" max="11" width="16.3333333333333" style="76" customWidth="1"/>
    <col min="12" max="12" width="15.3333333333333" style="76" customWidth="1"/>
    <col min="13" max="13" width="14.3333333333333" style="76" customWidth="1"/>
    <col min="14" max="16384" width="9.16666666666667" style="76"/>
  </cols>
  <sheetData>
    <row r="1" ht="17.25" customHeight="1" spans="1:1">
      <c r="A1" s="76" t="s">
        <v>380</v>
      </c>
    </row>
    <row r="2" ht="30.75" customHeight="1" spans="1:13">
      <c r="A2" s="210" t="s">
        <v>381</v>
      </c>
      <c r="B2" s="210"/>
      <c r="C2" s="210"/>
      <c r="D2" s="210"/>
      <c r="E2" s="210"/>
      <c r="F2" s="210"/>
      <c r="G2" s="210"/>
      <c r="H2" s="210"/>
      <c r="I2" s="210"/>
      <c r="J2" s="210"/>
      <c r="K2" s="210"/>
      <c r="L2" s="210"/>
      <c r="M2" s="210"/>
    </row>
    <row r="3" s="208" customFormat="1" ht="26.25" customHeight="1" spans="1:13">
      <c r="A3" s="211" t="s">
        <v>142</v>
      </c>
      <c r="B3" s="212"/>
      <c r="C3" s="212"/>
      <c r="D3" s="212"/>
      <c r="E3" s="213"/>
      <c r="F3" s="214"/>
      <c r="G3" s="214"/>
      <c r="H3" s="215"/>
      <c r="I3" s="215"/>
      <c r="J3" s="215"/>
      <c r="K3" s="215"/>
      <c r="L3" s="215"/>
      <c r="M3" s="235" t="s">
        <v>52</v>
      </c>
    </row>
    <row r="4" s="208" customFormat="1" ht="47.25" customHeight="1" spans="1:13">
      <c r="A4" s="216" t="s">
        <v>143</v>
      </c>
      <c r="B4" s="216"/>
      <c r="C4" s="217"/>
      <c r="D4" s="217" t="s">
        <v>144</v>
      </c>
      <c r="E4" s="218" t="s">
        <v>145</v>
      </c>
      <c r="F4" s="217" t="s">
        <v>146</v>
      </c>
      <c r="G4" s="216" t="s">
        <v>192</v>
      </c>
      <c r="H4" s="216"/>
      <c r="I4" s="216"/>
      <c r="J4" s="217"/>
      <c r="K4" s="217" t="s">
        <v>193</v>
      </c>
      <c r="L4" s="236"/>
      <c r="M4" s="237"/>
    </row>
    <row r="5" s="208" customFormat="1" ht="41.25" customHeight="1" spans="1:13">
      <c r="A5" s="219" t="s">
        <v>153</v>
      </c>
      <c r="B5" s="219" t="s">
        <v>154</v>
      </c>
      <c r="C5" s="220" t="s">
        <v>155</v>
      </c>
      <c r="D5" s="217"/>
      <c r="E5" s="221"/>
      <c r="F5" s="216"/>
      <c r="G5" s="222" t="s">
        <v>197</v>
      </c>
      <c r="H5" s="219" t="s">
        <v>382</v>
      </c>
      <c r="I5" s="219" t="s">
        <v>383</v>
      </c>
      <c r="J5" s="219" t="s">
        <v>337</v>
      </c>
      <c r="K5" s="219" t="s">
        <v>197</v>
      </c>
      <c r="L5" s="219" t="s">
        <v>384</v>
      </c>
      <c r="M5" s="219" t="s">
        <v>385</v>
      </c>
    </row>
    <row r="6" ht="27.75" customHeight="1" spans="1:13">
      <c r="A6" s="223" t="s">
        <v>156</v>
      </c>
      <c r="B6" s="223" t="s">
        <v>156</v>
      </c>
      <c r="C6" s="223" t="s">
        <v>156</v>
      </c>
      <c r="D6" s="224" t="s">
        <v>156</v>
      </c>
      <c r="E6" s="225" t="s">
        <v>197</v>
      </c>
      <c r="F6" s="226">
        <f>G6+K6</f>
        <v>0</v>
      </c>
      <c r="G6" s="226">
        <f>H6+I6+J6</f>
        <v>0</v>
      </c>
      <c r="H6" s="227">
        <f>SUM(H7:H15)</f>
        <v>0</v>
      </c>
      <c r="I6" s="227">
        <f>SUM(I7:I15)</f>
        <v>0</v>
      </c>
      <c r="J6" s="227">
        <f>SUM(J7:J15)</f>
        <v>0</v>
      </c>
      <c r="K6" s="226">
        <f>L6+M6</f>
        <v>0</v>
      </c>
      <c r="L6" s="238">
        <f>SUM(L7:L15)</f>
        <v>0</v>
      </c>
      <c r="M6" s="238">
        <f>SUM(M7:M15)</f>
        <v>0</v>
      </c>
    </row>
    <row r="7" s="209" customFormat="1" ht="39.95" customHeight="1" spans="1:13">
      <c r="A7" s="228"/>
      <c r="B7" s="228"/>
      <c r="C7" s="228"/>
      <c r="D7" s="229"/>
      <c r="E7" s="230"/>
      <c r="F7" s="226">
        <f t="shared" ref="F7:F15" si="0">G7+K7</f>
        <v>0</v>
      </c>
      <c r="G7" s="226">
        <f t="shared" ref="G7:G15" si="1">H7+I7+J7</f>
        <v>0</v>
      </c>
      <c r="H7" s="231"/>
      <c r="I7" s="231"/>
      <c r="J7" s="231"/>
      <c r="K7" s="226">
        <f t="shared" ref="K7:K15" si="2">L7+M7</f>
        <v>0</v>
      </c>
      <c r="L7" s="239"/>
      <c r="M7" s="231"/>
    </row>
    <row r="8" ht="39.95" customHeight="1" spans="1:13">
      <c r="A8" s="228"/>
      <c r="B8" s="228"/>
      <c r="C8" s="228"/>
      <c r="D8" s="229"/>
      <c r="E8" s="229"/>
      <c r="F8" s="226">
        <f t="shared" si="0"/>
        <v>0</v>
      </c>
      <c r="G8" s="226">
        <f t="shared" si="1"/>
        <v>0</v>
      </c>
      <c r="H8" s="231"/>
      <c r="I8" s="231"/>
      <c r="J8" s="233"/>
      <c r="K8" s="226">
        <f t="shared" si="2"/>
        <v>0</v>
      </c>
      <c r="L8" s="231"/>
      <c r="M8" s="231"/>
    </row>
    <row r="9" ht="39.95" customHeight="1" spans="1:13">
      <c r="A9" s="228"/>
      <c r="B9" s="228"/>
      <c r="C9" s="228"/>
      <c r="D9" s="232"/>
      <c r="E9" s="229"/>
      <c r="F9" s="226">
        <f t="shared" si="0"/>
        <v>0</v>
      </c>
      <c r="G9" s="226">
        <f t="shared" si="1"/>
        <v>0</v>
      </c>
      <c r="H9" s="231"/>
      <c r="I9" s="231"/>
      <c r="J9" s="233"/>
      <c r="K9" s="226">
        <f t="shared" si="2"/>
        <v>0</v>
      </c>
      <c r="L9" s="231"/>
      <c r="M9" s="231"/>
    </row>
    <row r="10" ht="39.95" customHeight="1" spans="1:13">
      <c r="A10" s="228"/>
      <c r="B10" s="228"/>
      <c r="C10" s="228"/>
      <c r="D10" s="232" t="s">
        <v>386</v>
      </c>
      <c r="E10" s="229"/>
      <c r="F10" s="226">
        <f t="shared" si="0"/>
        <v>0</v>
      </c>
      <c r="G10" s="226">
        <f t="shared" si="1"/>
        <v>0</v>
      </c>
      <c r="H10" s="231">
        <v>0</v>
      </c>
      <c r="I10" s="231"/>
      <c r="J10" s="233"/>
      <c r="K10" s="226">
        <f t="shared" si="2"/>
        <v>0</v>
      </c>
      <c r="L10" s="231">
        <v>0</v>
      </c>
      <c r="M10" s="231"/>
    </row>
    <row r="11" ht="39.95" customHeight="1" spans="1:13">
      <c r="A11" s="228"/>
      <c r="B11" s="228"/>
      <c r="C11" s="228"/>
      <c r="D11" s="229"/>
      <c r="E11" s="229"/>
      <c r="F11" s="226">
        <f t="shared" si="0"/>
        <v>0</v>
      </c>
      <c r="G11" s="226">
        <f t="shared" si="1"/>
        <v>0</v>
      </c>
      <c r="H11" s="233"/>
      <c r="I11" s="231"/>
      <c r="J11" s="231"/>
      <c r="K11" s="226">
        <f t="shared" si="2"/>
        <v>0</v>
      </c>
      <c r="L11" s="231"/>
      <c r="M11" s="231"/>
    </row>
    <row r="12" ht="39.95" customHeight="1" spans="1:13">
      <c r="A12" s="228"/>
      <c r="B12" s="228"/>
      <c r="C12" s="228"/>
      <c r="D12" s="229"/>
      <c r="E12" s="229"/>
      <c r="F12" s="226">
        <f t="shared" si="0"/>
        <v>0</v>
      </c>
      <c r="G12" s="226">
        <f t="shared" si="1"/>
        <v>0</v>
      </c>
      <c r="H12" s="231"/>
      <c r="I12" s="231"/>
      <c r="J12" s="231"/>
      <c r="K12" s="226">
        <f t="shared" si="2"/>
        <v>0</v>
      </c>
      <c r="L12" s="231"/>
      <c r="M12" s="231"/>
    </row>
    <row r="13" ht="39.95" customHeight="1" spans="1:13">
      <c r="A13" s="228"/>
      <c r="B13" s="228"/>
      <c r="C13" s="228"/>
      <c r="D13" s="229"/>
      <c r="E13" s="229"/>
      <c r="F13" s="226">
        <f t="shared" si="0"/>
        <v>0</v>
      </c>
      <c r="G13" s="226">
        <f t="shared" si="1"/>
        <v>0</v>
      </c>
      <c r="H13" s="231"/>
      <c r="I13" s="231"/>
      <c r="J13" s="231"/>
      <c r="K13" s="226">
        <f t="shared" si="2"/>
        <v>0</v>
      </c>
      <c r="L13" s="231"/>
      <c r="M13" s="231"/>
    </row>
    <row r="14" ht="39.95" customHeight="1" spans="1:13">
      <c r="A14" s="228"/>
      <c r="B14" s="228"/>
      <c r="C14" s="228"/>
      <c r="D14" s="229"/>
      <c r="E14" s="234"/>
      <c r="F14" s="226">
        <f t="shared" si="0"/>
        <v>0</v>
      </c>
      <c r="G14" s="226">
        <f t="shared" si="1"/>
        <v>0</v>
      </c>
      <c r="H14" s="231"/>
      <c r="I14" s="231"/>
      <c r="J14" s="231"/>
      <c r="K14" s="226">
        <f t="shared" si="2"/>
        <v>0</v>
      </c>
      <c r="L14" s="231"/>
      <c r="M14" s="231"/>
    </row>
    <row r="15" ht="39.95" customHeight="1" spans="1:13">
      <c r="A15" s="228"/>
      <c r="B15" s="228"/>
      <c r="C15" s="228"/>
      <c r="D15" s="225"/>
      <c r="E15" s="229"/>
      <c r="F15" s="226">
        <f t="shared" si="0"/>
        <v>0</v>
      </c>
      <c r="G15" s="226">
        <f t="shared" si="1"/>
        <v>0</v>
      </c>
      <c r="H15" s="231"/>
      <c r="I15" s="231"/>
      <c r="J15" s="231"/>
      <c r="K15" s="226">
        <f t="shared" si="2"/>
        <v>0</v>
      </c>
      <c r="L15" s="231"/>
      <c r="M15" s="231"/>
    </row>
  </sheetData>
  <sheetProtection password="CECB" sheet="1" formatCells="0" formatColumns="0" formatRows="0" insertRows="0" insertColumns="0" insertHyperlinks="0" deleteColumns="0" deleteRows="0" sort="0" autoFilter="0" pivotTables="0"/>
  <mergeCells count="8">
    <mergeCell ref="A2:M2"/>
    <mergeCell ref="A3:D3"/>
    <mergeCell ref="A4:C4"/>
    <mergeCell ref="G4:J4"/>
    <mergeCell ref="K4:M4"/>
    <mergeCell ref="D4:D5"/>
    <mergeCell ref="E4:E5"/>
    <mergeCell ref="F4:F5"/>
  </mergeCells>
  <pageMargins left="0.75" right="0.75" top="1" bottom="1" header="0.5" footer="0.5"/>
  <pageSetup paperSize="9" scale="70" orientation="landscape" horizontalDpi="600" vertic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showZeros="0" zoomScaleSheetLayoutView="60" workbookViewId="0">
      <pane xSplit="1" ySplit="5" topLeftCell="B6" activePane="bottomRight" state="frozen"/>
      <selection/>
      <selection pane="topRight"/>
      <selection pane="bottomLeft"/>
      <selection pane="bottomRight" activeCell="E4" sqref="E4:G4"/>
    </sheetView>
  </sheetViews>
  <sheetFormatPr defaultColWidth="9.33333333333333" defaultRowHeight="11.25" outlineLevelCol="6"/>
  <cols>
    <col min="1" max="1" width="51" style="76" customWidth="1"/>
    <col min="2" max="2" width="23" style="76" customWidth="1"/>
    <col min="3" max="3" width="19.5" style="189" customWidth="1"/>
    <col min="4" max="4" width="24.6666666666667" style="76" customWidth="1"/>
    <col min="5" max="5" width="21.8333333333333" style="76" customWidth="1"/>
    <col min="6" max="6" width="18" style="76" customWidth="1"/>
    <col min="7" max="7" width="19.6666666666667" style="76" customWidth="1"/>
    <col min="8" max="16384" width="9.33333333333333" style="76"/>
  </cols>
  <sheetData>
    <row r="1" spans="1:3">
      <c r="A1" s="190" t="s">
        <v>387</v>
      </c>
      <c r="B1" s="190"/>
      <c r="C1" s="191"/>
    </row>
    <row r="2" ht="56.25" customHeight="1" spans="1:7">
      <c r="A2" s="192" t="s">
        <v>388</v>
      </c>
      <c r="B2" s="192"/>
      <c r="C2" s="192"/>
      <c r="D2" s="192"/>
      <c r="E2" s="192"/>
      <c r="F2" s="192"/>
      <c r="G2" s="192"/>
    </row>
    <row r="3" ht="38.1" customHeight="1" spans="1:7">
      <c r="A3" s="193" t="s">
        <v>51</v>
      </c>
      <c r="B3" s="190"/>
      <c r="G3" s="194" t="s">
        <v>389</v>
      </c>
    </row>
    <row r="4" ht="38.1" customHeight="1" spans="1:7">
      <c r="A4" s="195" t="s">
        <v>390</v>
      </c>
      <c r="B4" s="196" t="s">
        <v>391</v>
      </c>
      <c r="C4" s="197"/>
      <c r="D4" s="198"/>
      <c r="E4" s="196" t="s">
        <v>57</v>
      </c>
      <c r="F4" s="197"/>
      <c r="G4" s="198"/>
    </row>
    <row r="5" ht="38.1" customHeight="1" spans="1:7">
      <c r="A5" s="199"/>
      <c r="B5" s="200" t="s">
        <v>197</v>
      </c>
      <c r="C5" s="200" t="s">
        <v>192</v>
      </c>
      <c r="D5" s="200" t="s">
        <v>193</v>
      </c>
      <c r="E5" s="200" t="s">
        <v>197</v>
      </c>
      <c r="F5" s="200" t="s">
        <v>192</v>
      </c>
      <c r="G5" s="200" t="s">
        <v>193</v>
      </c>
    </row>
    <row r="6" ht="44.25" customHeight="1" spans="1:7">
      <c r="A6" s="201" t="s">
        <v>197</v>
      </c>
      <c r="B6" s="202">
        <f>C6+D6</f>
        <v>590000</v>
      </c>
      <c r="C6" s="202">
        <f>C7+C8+C9+C12</f>
        <v>270000</v>
      </c>
      <c r="D6" s="202">
        <f>D7+D8+D9+D12</f>
        <v>320000</v>
      </c>
      <c r="E6" s="202">
        <f>F6+G6</f>
        <v>430000</v>
      </c>
      <c r="F6" s="202">
        <f>F7+F8+F9+F12</f>
        <v>210000</v>
      </c>
      <c r="G6" s="202">
        <f>G7+G8+G9+G12</f>
        <v>220000</v>
      </c>
    </row>
    <row r="7" ht="44.25" customHeight="1" spans="1:7">
      <c r="A7" s="203" t="s">
        <v>392</v>
      </c>
      <c r="B7" s="202">
        <f t="shared" ref="B7:B12" si="0">C7+D7</f>
        <v>0</v>
      </c>
      <c r="C7" s="204"/>
      <c r="D7" s="204"/>
      <c r="E7" s="202">
        <f t="shared" ref="E7:E12" si="1">F7+G7</f>
        <v>0</v>
      </c>
      <c r="F7" s="204"/>
      <c r="G7" s="205"/>
    </row>
    <row r="8" ht="44.25" customHeight="1" spans="1:7">
      <c r="A8" s="203" t="s">
        <v>393</v>
      </c>
      <c r="B8" s="202">
        <f t="shared" si="0"/>
        <v>200000</v>
      </c>
      <c r="C8" s="204">
        <v>100000</v>
      </c>
      <c r="D8" s="204">
        <v>100000</v>
      </c>
      <c r="E8" s="202">
        <f t="shared" si="1"/>
        <v>100000</v>
      </c>
      <c r="F8" s="204">
        <v>50000</v>
      </c>
      <c r="G8" s="204">
        <v>50000</v>
      </c>
    </row>
    <row r="9" ht="44.25" customHeight="1" spans="1:7">
      <c r="A9" s="203" t="s">
        <v>394</v>
      </c>
      <c r="B9" s="202">
        <f t="shared" si="0"/>
        <v>240000</v>
      </c>
      <c r="C9" s="204">
        <v>120000</v>
      </c>
      <c r="D9" s="204">
        <v>120000</v>
      </c>
      <c r="E9" s="202">
        <f t="shared" si="1"/>
        <v>240000</v>
      </c>
      <c r="F9" s="204">
        <v>120000</v>
      </c>
      <c r="G9" s="206">
        <v>120000</v>
      </c>
    </row>
    <row r="10" ht="44.25" customHeight="1" spans="1:7">
      <c r="A10" s="203" t="s">
        <v>395</v>
      </c>
      <c r="B10" s="202">
        <f t="shared" si="0"/>
        <v>0</v>
      </c>
      <c r="C10" s="204"/>
      <c r="D10" s="204"/>
      <c r="E10" s="202">
        <f t="shared" si="1"/>
        <v>240000</v>
      </c>
      <c r="F10" s="204">
        <v>120000</v>
      </c>
      <c r="G10" s="204">
        <v>120000</v>
      </c>
    </row>
    <row r="11" ht="44.25" customHeight="1" spans="1:7">
      <c r="A11" s="207" t="s">
        <v>396</v>
      </c>
      <c r="B11" s="202">
        <f t="shared" si="0"/>
        <v>0</v>
      </c>
      <c r="C11" s="204"/>
      <c r="D11" s="204"/>
      <c r="E11" s="202">
        <f t="shared" si="1"/>
        <v>0</v>
      </c>
      <c r="F11" s="204"/>
      <c r="G11" s="205"/>
    </row>
    <row r="12" ht="44.25" customHeight="1" spans="1:7">
      <c r="A12" s="207" t="s">
        <v>397</v>
      </c>
      <c r="B12" s="202">
        <f t="shared" si="0"/>
        <v>150000</v>
      </c>
      <c r="C12" s="204">
        <v>50000</v>
      </c>
      <c r="D12" s="204">
        <v>100000</v>
      </c>
      <c r="E12" s="202">
        <f t="shared" si="1"/>
        <v>90000</v>
      </c>
      <c r="F12" s="204">
        <v>40000</v>
      </c>
      <c r="G12" s="204">
        <v>50000</v>
      </c>
    </row>
  </sheetData>
  <sheetProtection password="CECB" sheet="1" formatCells="0" formatColumns="0" formatRows="0" insertRows="0" insertColumns="0" insertHyperlinks="0" deleteColumns="0" deleteRows="0" sort="0" autoFilter="0" pivotTables="0"/>
  <mergeCells count="4">
    <mergeCell ref="A2:G2"/>
    <mergeCell ref="B4:D4"/>
    <mergeCell ref="E4:G4"/>
    <mergeCell ref="A4:A5"/>
  </mergeCells>
  <pageMargins left="0.75" right="0.75" top="0.98" bottom="0.98" header="0.51" footer="0.51"/>
  <pageSetup paperSize="9" scale="86" orientation="landscape" horizontalDpi="600" vertic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showGridLines="0" showZeros="0" zoomScaleSheetLayoutView="60" workbookViewId="0">
      <pane xSplit="4" ySplit="6" topLeftCell="E7" activePane="bottomRight" state="frozen"/>
      <selection/>
      <selection pane="topRight"/>
      <selection pane="bottomLeft"/>
      <selection pane="bottomRight" activeCell="F12" sqref="F12"/>
    </sheetView>
  </sheetViews>
  <sheetFormatPr defaultColWidth="9.16666666666667" defaultRowHeight="11.25" outlineLevelCol="5"/>
  <cols>
    <col min="1" max="1" width="25" style="167" customWidth="1"/>
    <col min="2" max="2" width="7.66666666666667" style="167" customWidth="1"/>
    <col min="3" max="3" width="5.5" style="167" customWidth="1"/>
    <col min="4" max="4" width="4.83333333333333" style="167" customWidth="1"/>
    <col min="5" max="5" width="46.3333333333333" style="167" customWidth="1"/>
    <col min="6" max="6" width="22" style="167" customWidth="1"/>
    <col min="7" max="7" width="39.5" style="168" customWidth="1"/>
    <col min="8" max="8" width="14.3333333333333" style="168" customWidth="1"/>
    <col min="9" max="16384" width="9.16666666666667" style="168"/>
  </cols>
  <sheetData>
    <row r="1" ht="26.25" customHeight="1" spans="1:1">
      <c r="A1" s="95" t="s">
        <v>398</v>
      </c>
    </row>
    <row r="2" ht="32.25" customHeight="1" spans="1:6">
      <c r="A2" s="169" t="s">
        <v>399</v>
      </c>
      <c r="B2" s="169"/>
      <c r="C2" s="169"/>
      <c r="D2" s="169"/>
      <c r="E2" s="169"/>
      <c r="F2" s="169"/>
    </row>
    <row r="3" ht="13.5" customHeight="1" spans="6:6">
      <c r="F3" s="170" t="s">
        <v>52</v>
      </c>
    </row>
    <row r="4" customHeight="1" spans="1:6">
      <c r="A4" s="171" t="s">
        <v>18</v>
      </c>
      <c r="B4" s="172" t="s">
        <v>400</v>
      </c>
      <c r="C4" s="173"/>
      <c r="D4" s="174"/>
      <c r="E4" s="171" t="s">
        <v>145</v>
      </c>
      <c r="F4" s="171" t="s">
        <v>60</v>
      </c>
    </row>
    <row r="5" customHeight="1" spans="1:6">
      <c r="A5" s="171"/>
      <c r="B5" s="175"/>
      <c r="C5" s="176"/>
      <c r="D5" s="177"/>
      <c r="E5" s="171"/>
      <c r="F5" s="171"/>
    </row>
    <row r="6" ht="24.95" customHeight="1" spans="1:6">
      <c r="A6" s="178" t="s">
        <v>156</v>
      </c>
      <c r="B6" s="178" t="s">
        <v>153</v>
      </c>
      <c r="C6" s="178" t="s">
        <v>154</v>
      </c>
      <c r="D6" s="178" t="s">
        <v>155</v>
      </c>
      <c r="E6" s="179" t="s">
        <v>278</v>
      </c>
      <c r="F6" s="180">
        <f>SUM(F7:F33)</f>
        <v>2720000</v>
      </c>
    </row>
    <row r="7" ht="24.95" customHeight="1" spans="1:6">
      <c r="A7" s="181" t="s">
        <v>2</v>
      </c>
      <c r="B7" s="182" t="s">
        <v>157</v>
      </c>
      <c r="C7" s="182" t="s">
        <v>158</v>
      </c>
      <c r="D7" s="182" t="s">
        <v>172</v>
      </c>
      <c r="E7" s="183" t="s">
        <v>177</v>
      </c>
      <c r="F7" s="184">
        <v>460000</v>
      </c>
    </row>
    <row r="8" ht="24.95" customHeight="1" spans="1:6">
      <c r="A8" s="181" t="s">
        <v>2</v>
      </c>
      <c r="B8" s="182" t="s">
        <v>157</v>
      </c>
      <c r="C8" s="182" t="s">
        <v>158</v>
      </c>
      <c r="D8" s="182" t="s">
        <v>178</v>
      </c>
      <c r="E8" s="183" t="s">
        <v>179</v>
      </c>
      <c r="F8" s="184">
        <v>120000</v>
      </c>
    </row>
    <row r="9" ht="24.95" customHeight="1" spans="1:6">
      <c r="A9" s="181" t="s">
        <v>2</v>
      </c>
      <c r="B9" s="182" t="s">
        <v>157</v>
      </c>
      <c r="C9" s="182" t="s">
        <v>158</v>
      </c>
      <c r="D9" s="182" t="s">
        <v>158</v>
      </c>
      <c r="E9" s="183" t="s">
        <v>180</v>
      </c>
      <c r="F9" s="184">
        <v>50000</v>
      </c>
    </row>
    <row r="10" ht="24.95" customHeight="1" spans="1:6">
      <c r="A10" s="181" t="s">
        <v>2</v>
      </c>
      <c r="B10" s="182" t="s">
        <v>157</v>
      </c>
      <c r="C10" s="182" t="s">
        <v>158</v>
      </c>
      <c r="D10" s="182" t="s">
        <v>181</v>
      </c>
      <c r="E10" s="185" t="s">
        <v>182</v>
      </c>
      <c r="F10" s="184">
        <v>200000</v>
      </c>
    </row>
    <row r="11" ht="24.95" customHeight="1" spans="1:6">
      <c r="A11" s="181" t="s">
        <v>2</v>
      </c>
      <c r="B11" s="182" t="s">
        <v>157</v>
      </c>
      <c r="C11" s="182" t="s">
        <v>158</v>
      </c>
      <c r="D11" s="182" t="s">
        <v>290</v>
      </c>
      <c r="E11" s="185" t="s">
        <v>183</v>
      </c>
      <c r="F11" s="184">
        <v>510000</v>
      </c>
    </row>
    <row r="12" ht="24.95" customHeight="1" spans="1:6">
      <c r="A12" s="181" t="s">
        <v>2</v>
      </c>
      <c r="B12" s="182" t="s">
        <v>157</v>
      </c>
      <c r="C12" s="182" t="s">
        <v>158</v>
      </c>
      <c r="D12" s="182" t="s">
        <v>178</v>
      </c>
      <c r="E12" s="185" t="s">
        <v>184</v>
      </c>
      <c r="F12" s="184">
        <v>200000</v>
      </c>
    </row>
    <row r="13" ht="24.95" customHeight="1" spans="1:6">
      <c r="A13" s="181" t="s">
        <v>2</v>
      </c>
      <c r="B13" s="182" t="s">
        <v>157</v>
      </c>
      <c r="C13" s="182" t="s">
        <v>158</v>
      </c>
      <c r="D13" s="182" t="s">
        <v>178</v>
      </c>
      <c r="E13" s="185" t="s">
        <v>185</v>
      </c>
      <c r="F13" s="184">
        <v>100000</v>
      </c>
    </row>
    <row r="14" ht="24.95" customHeight="1" spans="1:6">
      <c r="A14" s="181" t="s">
        <v>2</v>
      </c>
      <c r="B14" s="182" t="s">
        <v>157</v>
      </c>
      <c r="C14" s="182" t="s">
        <v>158</v>
      </c>
      <c r="D14" s="182" t="s">
        <v>178</v>
      </c>
      <c r="E14" s="185" t="s">
        <v>186</v>
      </c>
      <c r="F14" s="184">
        <v>400000</v>
      </c>
    </row>
    <row r="15" ht="24.95" customHeight="1" spans="1:6">
      <c r="A15" s="181" t="s">
        <v>2</v>
      </c>
      <c r="B15" s="182" t="s">
        <v>157</v>
      </c>
      <c r="C15" s="182" t="s">
        <v>158</v>
      </c>
      <c r="D15" s="182" t="s">
        <v>172</v>
      </c>
      <c r="E15" s="185" t="s">
        <v>187</v>
      </c>
      <c r="F15" s="184">
        <v>100000</v>
      </c>
    </row>
    <row r="16" ht="24.95" customHeight="1" spans="1:6">
      <c r="A16" s="181" t="s">
        <v>2</v>
      </c>
      <c r="B16" s="182" t="s">
        <v>157</v>
      </c>
      <c r="C16" s="182" t="s">
        <v>158</v>
      </c>
      <c r="D16" s="182" t="s">
        <v>293</v>
      </c>
      <c r="E16" s="185" t="s">
        <v>188</v>
      </c>
      <c r="F16" s="184">
        <v>100000</v>
      </c>
    </row>
    <row r="17" ht="24.95" customHeight="1" spans="1:6">
      <c r="A17" s="181" t="s">
        <v>2</v>
      </c>
      <c r="B17" s="182" t="s">
        <v>157</v>
      </c>
      <c r="C17" s="182" t="s">
        <v>158</v>
      </c>
      <c r="D17" s="182" t="s">
        <v>178</v>
      </c>
      <c r="E17" s="186" t="s">
        <v>401</v>
      </c>
      <c r="F17" s="184">
        <v>480000</v>
      </c>
    </row>
    <row r="18" ht="24.95" customHeight="1" spans="1:6">
      <c r="A18" s="185"/>
      <c r="B18" s="185"/>
      <c r="C18" s="185"/>
      <c r="D18" s="185"/>
      <c r="E18" s="185"/>
      <c r="F18" s="187"/>
    </row>
    <row r="19" ht="24.95" customHeight="1" spans="1:6">
      <c r="A19" s="185"/>
      <c r="B19" s="185"/>
      <c r="C19" s="185"/>
      <c r="D19" s="185"/>
      <c r="E19" s="185"/>
      <c r="F19" s="187"/>
    </row>
    <row r="20" ht="24.95" customHeight="1" spans="1:6">
      <c r="A20" s="185"/>
      <c r="B20" s="185"/>
      <c r="C20" s="185"/>
      <c r="D20" s="185"/>
      <c r="E20" s="185"/>
      <c r="F20" s="187"/>
    </row>
    <row r="21" ht="24.95" customHeight="1" spans="1:6">
      <c r="A21" s="185"/>
      <c r="B21" s="185"/>
      <c r="C21" s="185"/>
      <c r="D21" s="185"/>
      <c r="E21" s="185"/>
      <c r="F21" s="187"/>
    </row>
    <row r="22" ht="24.95" customHeight="1" spans="1:6">
      <c r="A22" s="185"/>
      <c r="B22" s="185"/>
      <c r="C22" s="185"/>
      <c r="D22" s="185"/>
      <c r="E22" s="185"/>
      <c r="F22" s="187"/>
    </row>
    <row r="23" ht="24.95" customHeight="1" spans="1:6">
      <c r="A23" s="185"/>
      <c r="B23" s="185"/>
      <c r="C23" s="185"/>
      <c r="D23" s="185"/>
      <c r="E23" s="185"/>
      <c r="F23" s="187"/>
    </row>
    <row r="24" ht="24.95" customHeight="1" spans="1:6">
      <c r="A24" s="188"/>
      <c r="B24" s="188"/>
      <c r="C24" s="188"/>
      <c r="D24" s="188"/>
      <c r="E24" s="188"/>
      <c r="F24" s="188"/>
    </row>
    <row r="25" ht="24.95" customHeight="1" spans="1:6">
      <c r="A25" s="188"/>
      <c r="B25" s="188"/>
      <c r="C25" s="188"/>
      <c r="D25" s="188"/>
      <c r="E25" s="188"/>
      <c r="F25" s="188"/>
    </row>
    <row r="26" ht="24.95" customHeight="1" spans="1:6">
      <c r="A26" s="188"/>
      <c r="B26" s="188"/>
      <c r="C26" s="188"/>
      <c r="D26" s="188"/>
      <c r="E26" s="188"/>
      <c r="F26" s="188"/>
    </row>
    <row r="27" ht="24.95" customHeight="1" spans="1:6">
      <c r="A27" s="188"/>
      <c r="B27" s="188"/>
      <c r="C27" s="188"/>
      <c r="D27" s="188"/>
      <c r="E27" s="188"/>
      <c r="F27" s="188"/>
    </row>
    <row r="28" ht="24.95" customHeight="1" spans="1:6">
      <c r="A28" s="188"/>
      <c r="B28" s="188"/>
      <c r="C28" s="188"/>
      <c r="D28" s="188"/>
      <c r="E28" s="188"/>
      <c r="F28" s="188"/>
    </row>
    <row r="29" ht="24.95" customHeight="1" spans="1:6">
      <c r="A29" s="188"/>
      <c r="B29" s="188"/>
      <c r="C29" s="188"/>
      <c r="D29" s="188"/>
      <c r="E29" s="188"/>
      <c r="F29" s="188"/>
    </row>
    <row r="30" ht="24.95" customHeight="1" spans="1:6">
      <c r="A30" s="188"/>
      <c r="B30" s="188"/>
      <c r="C30" s="188"/>
      <c r="D30" s="188"/>
      <c r="E30" s="188"/>
      <c r="F30" s="188"/>
    </row>
    <row r="31" ht="24.95" customHeight="1" spans="1:6">
      <c r="A31" s="188"/>
      <c r="B31" s="188"/>
      <c r="C31" s="188"/>
      <c r="D31" s="188"/>
      <c r="E31" s="188"/>
      <c r="F31" s="188"/>
    </row>
    <row r="32" ht="24.95" customHeight="1" spans="1:6">
      <c r="A32" s="188"/>
      <c r="B32" s="188"/>
      <c r="C32" s="188"/>
      <c r="D32" s="188"/>
      <c r="E32" s="188"/>
      <c r="F32" s="188"/>
    </row>
    <row r="33" ht="24.95" customHeight="1" spans="1:6">
      <c r="A33" s="188"/>
      <c r="B33" s="188"/>
      <c r="C33" s="188"/>
      <c r="D33" s="188"/>
      <c r="E33" s="188"/>
      <c r="F33" s="188"/>
    </row>
  </sheetData>
  <sheetProtection password="CECB" sheet="1" formatCells="0" formatColumns="0" formatRows="0" insertRows="0" insertColumns="0" insertHyperlinks="0" deleteColumns="0" deleteRows="0" sort="0" autoFilter="0" pivotTables="0"/>
  <mergeCells count="5">
    <mergeCell ref="A2:F2"/>
    <mergeCell ref="A4:A5"/>
    <mergeCell ref="E4:E5"/>
    <mergeCell ref="F4:F5"/>
    <mergeCell ref="B4:D5"/>
  </mergeCells>
  <printOptions horizontalCentered="1"/>
  <pageMargins left="0.2" right="0.2" top="0.39" bottom="0.2" header="0.2" footer="0.2"/>
  <pageSetup paperSize="9" scale="96" orientation="portrait" horizontalDpi="600" vertic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3"/>
  <sheetViews>
    <sheetView showGridLines="0" showZeros="0" zoomScaleSheetLayoutView="60" workbookViewId="0">
      <pane xSplit="8" ySplit="7" topLeftCell="I8" activePane="bottomRight" state="frozen"/>
      <selection/>
      <selection pane="topRight"/>
      <selection pane="bottomLeft"/>
      <selection pane="bottomRight" activeCell="A2" sqref="A2:V2"/>
    </sheetView>
  </sheetViews>
  <sheetFormatPr defaultColWidth="9.33333333333333" defaultRowHeight="18.95" customHeight="1"/>
  <cols>
    <col min="1" max="1" width="13" style="107" customWidth="1"/>
    <col min="2" max="2" width="10.6666666666667" style="107" customWidth="1"/>
    <col min="3" max="3" width="12.1666666666667" style="107" customWidth="1"/>
    <col min="4" max="4" width="11.1666666666667" style="107" customWidth="1"/>
    <col min="5" max="5" width="11.1666666666667" style="108" customWidth="1"/>
    <col min="6" max="6" width="8" style="109" customWidth="1"/>
    <col min="7" max="7" width="10.1666666666667" style="110" customWidth="1"/>
    <col min="8" max="8" width="7.33333333333333" style="111" customWidth="1"/>
    <col min="9" max="9" width="13.8333333333333" style="112" customWidth="1"/>
    <col min="10" max="10" width="9.5" style="112" customWidth="1"/>
    <col min="11" max="11" width="11" style="112" customWidth="1"/>
    <col min="12" max="12" width="9.16666666666667" style="112" customWidth="1"/>
    <col min="13" max="13" width="9.66666666666667" style="112" customWidth="1"/>
    <col min="14" max="14" width="12.3333333333333" style="112" customWidth="1"/>
    <col min="15" max="15" width="14.3333333333333" style="112" customWidth="1"/>
    <col min="16" max="16" width="10.5" style="112" customWidth="1"/>
    <col min="17" max="17" width="11.1666666666667" style="112" customWidth="1"/>
    <col min="18" max="18" width="12" style="112" customWidth="1"/>
    <col min="19" max="19" width="9.83333333333333" style="113" customWidth="1"/>
    <col min="20" max="20" width="12" style="113" customWidth="1"/>
    <col min="21" max="21" width="10.3333333333333" style="114" customWidth="1"/>
    <col min="22" max="22" width="9.83333333333333" style="114" customWidth="1"/>
    <col min="23" max="32" width="12" style="114" customWidth="1"/>
    <col min="33" max="16384" width="9.33333333333333" style="114"/>
  </cols>
  <sheetData>
    <row r="1" customHeight="1" spans="1:1">
      <c r="A1" s="107" t="s">
        <v>402</v>
      </c>
    </row>
    <row r="2" ht="42.75" customHeight="1" spans="1:25">
      <c r="A2" s="115" t="s">
        <v>403</v>
      </c>
      <c r="B2" s="115"/>
      <c r="C2" s="115"/>
      <c r="D2" s="115"/>
      <c r="E2" s="115"/>
      <c r="F2" s="115"/>
      <c r="G2" s="115"/>
      <c r="H2" s="115"/>
      <c r="I2" s="115"/>
      <c r="J2" s="115"/>
      <c r="K2" s="115"/>
      <c r="L2" s="115"/>
      <c r="M2" s="115"/>
      <c r="N2" s="115"/>
      <c r="O2" s="115"/>
      <c r="P2" s="115"/>
      <c r="Q2" s="115"/>
      <c r="R2" s="115"/>
      <c r="S2" s="115"/>
      <c r="T2" s="115"/>
      <c r="U2" s="115"/>
      <c r="V2" s="115"/>
      <c r="Y2" s="166"/>
    </row>
    <row r="3" s="106" customFormat="1" ht="18.75" customHeight="1" spans="1:30">
      <c r="A3" s="116" t="s">
        <v>404</v>
      </c>
      <c r="B3" s="116" t="s">
        <v>2</v>
      </c>
      <c r="C3" s="116"/>
      <c r="D3" s="117"/>
      <c r="E3" s="117"/>
      <c r="F3" s="118"/>
      <c r="G3" s="119"/>
      <c r="H3" s="118"/>
      <c r="I3" s="144"/>
      <c r="J3" s="144"/>
      <c r="K3" s="144"/>
      <c r="L3" s="144"/>
      <c r="M3" s="144"/>
      <c r="N3" s="144"/>
      <c r="O3" s="144"/>
      <c r="P3" s="144"/>
      <c r="Q3" s="144"/>
      <c r="R3" s="144"/>
      <c r="T3" s="157"/>
      <c r="U3" s="157"/>
      <c r="V3" s="157" t="s">
        <v>52</v>
      </c>
      <c r="W3" s="158"/>
      <c r="X3" s="159"/>
      <c r="Y3" s="158"/>
      <c r="Z3" s="158"/>
      <c r="AA3" s="158"/>
      <c r="AB3" s="158"/>
      <c r="AC3" s="158"/>
      <c r="AD3" s="158"/>
    </row>
    <row r="4" ht="15" customHeight="1" spans="1:30">
      <c r="A4" s="120" t="s">
        <v>18</v>
      </c>
      <c r="B4" s="121" t="s">
        <v>405</v>
      </c>
      <c r="C4" s="121"/>
      <c r="D4" s="122" t="s">
        <v>406</v>
      </c>
      <c r="E4" s="123"/>
      <c r="F4" s="121" t="s">
        <v>407</v>
      </c>
      <c r="G4" s="121" t="s">
        <v>408</v>
      </c>
      <c r="H4" s="120" t="s">
        <v>409</v>
      </c>
      <c r="I4" s="145" t="s">
        <v>410</v>
      </c>
      <c r="J4" s="145"/>
      <c r="K4" s="145"/>
      <c r="L4" s="145"/>
      <c r="M4" s="145"/>
      <c r="N4" s="145"/>
      <c r="O4" s="145"/>
      <c r="P4" s="145"/>
      <c r="Q4" s="145"/>
      <c r="R4" s="145"/>
      <c r="S4" s="145"/>
      <c r="T4" s="145"/>
      <c r="U4" s="145"/>
      <c r="V4" s="145"/>
      <c r="W4" s="160"/>
      <c r="X4" s="160"/>
      <c r="Y4" s="160"/>
      <c r="Z4" s="160"/>
      <c r="AA4" s="160"/>
      <c r="AB4" s="160"/>
      <c r="AC4" s="160"/>
      <c r="AD4" s="160"/>
    </row>
    <row r="5" ht="24.95" customHeight="1" spans="1:30">
      <c r="A5" s="124"/>
      <c r="B5" s="121" t="s">
        <v>411</v>
      </c>
      <c r="C5" s="121" t="s">
        <v>412</v>
      </c>
      <c r="D5" s="121" t="s">
        <v>413</v>
      </c>
      <c r="E5" s="121" t="s">
        <v>414</v>
      </c>
      <c r="F5" s="121"/>
      <c r="G5" s="125"/>
      <c r="H5" s="124"/>
      <c r="I5" s="146" t="s">
        <v>146</v>
      </c>
      <c r="J5" s="147" t="s">
        <v>415</v>
      </c>
      <c r="K5" s="148"/>
      <c r="L5" s="148"/>
      <c r="M5" s="148"/>
      <c r="N5" s="149"/>
      <c r="O5" s="146" t="s">
        <v>416</v>
      </c>
      <c r="P5" s="150" t="s">
        <v>417</v>
      </c>
      <c r="Q5" s="161" t="s">
        <v>418</v>
      </c>
      <c r="R5" s="150" t="s">
        <v>419</v>
      </c>
      <c r="S5" s="150" t="s">
        <v>420</v>
      </c>
      <c r="T5" s="150" t="s">
        <v>421</v>
      </c>
      <c r="U5" s="150" t="s">
        <v>151</v>
      </c>
      <c r="V5" s="150" t="s">
        <v>422</v>
      </c>
      <c r="W5" s="160"/>
      <c r="X5" s="160"/>
      <c r="Y5" s="160"/>
      <c r="Z5" s="160"/>
      <c r="AA5" s="160"/>
      <c r="AB5" s="160"/>
      <c r="AC5" s="160"/>
      <c r="AD5" s="160"/>
    </row>
    <row r="6" ht="30" customHeight="1" spans="1:30">
      <c r="A6" s="124"/>
      <c r="B6" s="121"/>
      <c r="C6" s="121"/>
      <c r="D6" s="121"/>
      <c r="E6" s="121"/>
      <c r="F6" s="121"/>
      <c r="G6" s="125"/>
      <c r="H6" s="124"/>
      <c r="I6" s="146"/>
      <c r="J6" s="146" t="s">
        <v>423</v>
      </c>
      <c r="K6" s="146" t="s">
        <v>424</v>
      </c>
      <c r="L6" s="146" t="s">
        <v>425</v>
      </c>
      <c r="M6" s="146" t="s">
        <v>426</v>
      </c>
      <c r="N6" s="146" t="s">
        <v>427</v>
      </c>
      <c r="O6" s="146"/>
      <c r="P6" s="151"/>
      <c r="Q6" s="162"/>
      <c r="R6" s="151"/>
      <c r="S6" s="151"/>
      <c r="T6" s="151"/>
      <c r="U6" s="151"/>
      <c r="V6" s="151"/>
      <c r="W6" s="160"/>
      <c r="X6" s="160"/>
      <c r="Y6" s="160"/>
      <c r="Z6" s="160"/>
      <c r="AA6" s="160"/>
      <c r="AB6" s="160"/>
      <c r="AC6" s="160"/>
      <c r="AD6" s="160"/>
    </row>
    <row r="7" customHeight="1" spans="1:30">
      <c r="A7" s="126">
        <v>1</v>
      </c>
      <c r="B7" s="126">
        <v>2</v>
      </c>
      <c r="C7" s="126">
        <v>3</v>
      </c>
      <c r="D7" s="126">
        <v>4</v>
      </c>
      <c r="E7" s="126">
        <v>5</v>
      </c>
      <c r="F7" s="126">
        <v>6</v>
      </c>
      <c r="G7" s="126">
        <v>7</v>
      </c>
      <c r="H7" s="126">
        <v>8</v>
      </c>
      <c r="I7" s="126">
        <v>9</v>
      </c>
      <c r="J7" s="126">
        <v>10</v>
      </c>
      <c r="K7" s="126">
        <v>11</v>
      </c>
      <c r="L7" s="126">
        <v>12</v>
      </c>
      <c r="M7" s="126">
        <v>13</v>
      </c>
      <c r="N7" s="126">
        <v>14</v>
      </c>
      <c r="O7" s="126">
        <v>15</v>
      </c>
      <c r="P7" s="126">
        <v>16</v>
      </c>
      <c r="Q7" s="126">
        <v>17</v>
      </c>
      <c r="R7" s="126">
        <v>18</v>
      </c>
      <c r="S7" s="126">
        <v>19</v>
      </c>
      <c r="T7" s="126">
        <v>20</v>
      </c>
      <c r="U7" s="126">
        <v>21</v>
      </c>
      <c r="V7" s="126">
        <v>22</v>
      </c>
      <c r="W7" s="160"/>
      <c r="X7" s="160"/>
      <c r="Y7" s="160"/>
      <c r="Z7" s="160"/>
      <c r="AA7" s="160"/>
      <c r="AB7" s="160"/>
      <c r="AC7" s="160"/>
      <c r="AD7" s="160"/>
    </row>
    <row r="8" customHeight="1" spans="1:22">
      <c r="A8" s="127" t="s">
        <v>2</v>
      </c>
      <c r="B8" s="127" t="s">
        <v>428</v>
      </c>
      <c r="C8" s="127" t="s">
        <v>429</v>
      </c>
      <c r="D8" s="128"/>
      <c r="E8" s="129" t="s">
        <v>430</v>
      </c>
      <c r="F8" s="130"/>
      <c r="G8" s="131">
        <v>20</v>
      </c>
      <c r="H8" s="132" t="s">
        <v>431</v>
      </c>
      <c r="I8" s="152">
        <f>J8+O8+P8+Q8+R8+S8+T8+U8+V8</f>
        <v>100000</v>
      </c>
      <c r="J8" s="152">
        <f>K8+L8+M8+N8</f>
        <v>100000</v>
      </c>
      <c r="K8" s="153">
        <v>100000</v>
      </c>
      <c r="L8" s="153"/>
      <c r="M8" s="153"/>
      <c r="N8" s="153"/>
      <c r="O8" s="154"/>
      <c r="P8" s="154"/>
      <c r="Q8" s="163"/>
      <c r="R8" s="154"/>
      <c r="S8" s="164"/>
      <c r="T8" s="164"/>
      <c r="U8" s="165"/>
      <c r="V8" s="165"/>
    </row>
    <row r="9" customHeight="1" spans="1:22">
      <c r="A9" s="127" t="s">
        <v>2</v>
      </c>
      <c r="B9" s="127" t="s">
        <v>428</v>
      </c>
      <c r="C9" s="127" t="s">
        <v>429</v>
      </c>
      <c r="D9" s="128"/>
      <c r="E9" s="133" t="s">
        <v>432</v>
      </c>
      <c r="F9" s="130"/>
      <c r="G9" s="134">
        <v>15</v>
      </c>
      <c r="H9" s="132" t="s">
        <v>431</v>
      </c>
      <c r="I9" s="152">
        <f t="shared" ref="I9:I22" si="0">J9+O9+P9+Q9+R9+S9+T9+U9+V9</f>
        <v>30000</v>
      </c>
      <c r="J9" s="152">
        <f t="shared" ref="J9:J22" si="1">K9+L9+M9+N9</f>
        <v>30000</v>
      </c>
      <c r="K9" s="153">
        <v>30000</v>
      </c>
      <c r="L9" s="153"/>
      <c r="M9" s="153"/>
      <c r="N9" s="153"/>
      <c r="O9" s="155"/>
      <c r="P9" s="155"/>
      <c r="Q9" s="163"/>
      <c r="R9" s="155"/>
      <c r="S9" s="165"/>
      <c r="T9" s="165"/>
      <c r="U9" s="165"/>
      <c r="V9" s="165"/>
    </row>
    <row r="10" customHeight="1" spans="1:22">
      <c r="A10" s="127" t="s">
        <v>2</v>
      </c>
      <c r="B10" s="127" t="s">
        <v>433</v>
      </c>
      <c r="C10" s="127" t="s">
        <v>429</v>
      </c>
      <c r="D10" s="128"/>
      <c r="E10" s="133" t="s">
        <v>434</v>
      </c>
      <c r="F10" s="135"/>
      <c r="G10" s="134">
        <v>44</v>
      </c>
      <c r="H10" s="132" t="s">
        <v>435</v>
      </c>
      <c r="I10" s="152">
        <f t="shared" si="0"/>
        <v>88000</v>
      </c>
      <c r="J10" s="152">
        <f t="shared" si="1"/>
        <v>88000</v>
      </c>
      <c r="K10" s="153">
        <v>88000</v>
      </c>
      <c r="L10" s="153"/>
      <c r="M10" s="153"/>
      <c r="N10" s="153"/>
      <c r="O10" s="155"/>
      <c r="P10" s="155"/>
      <c r="Q10" s="163"/>
      <c r="R10" s="155"/>
      <c r="S10" s="165"/>
      <c r="T10" s="165"/>
      <c r="U10" s="165"/>
      <c r="V10" s="165"/>
    </row>
    <row r="11" customHeight="1" spans="1:22">
      <c r="A11" s="127" t="s">
        <v>2</v>
      </c>
      <c r="B11" s="127" t="s">
        <v>433</v>
      </c>
      <c r="C11" s="127" t="s">
        <v>429</v>
      </c>
      <c r="D11" s="128"/>
      <c r="E11" s="133" t="s">
        <v>436</v>
      </c>
      <c r="F11" s="130"/>
      <c r="G11" s="136">
        <v>10</v>
      </c>
      <c r="H11" s="132" t="s">
        <v>431</v>
      </c>
      <c r="I11" s="152">
        <f t="shared" si="0"/>
        <v>70000</v>
      </c>
      <c r="J11" s="152">
        <f t="shared" si="1"/>
        <v>70000</v>
      </c>
      <c r="K11" s="156">
        <v>70000</v>
      </c>
      <c r="L11" s="155"/>
      <c r="M11" s="155"/>
      <c r="N11" s="155"/>
      <c r="O11" s="155"/>
      <c r="P11" s="155"/>
      <c r="Q11" s="163"/>
      <c r="R11" s="155"/>
      <c r="S11" s="165"/>
      <c r="T11" s="165"/>
      <c r="U11" s="165"/>
      <c r="V11" s="165"/>
    </row>
    <row r="12" customHeight="1" spans="1:22">
      <c r="A12" s="127" t="s">
        <v>2</v>
      </c>
      <c r="B12" s="127" t="s">
        <v>437</v>
      </c>
      <c r="C12" s="127" t="s">
        <v>429</v>
      </c>
      <c r="D12" s="128"/>
      <c r="E12" s="133" t="s">
        <v>438</v>
      </c>
      <c r="F12" s="130"/>
      <c r="G12" s="136">
        <v>22</v>
      </c>
      <c r="H12" s="132" t="s">
        <v>431</v>
      </c>
      <c r="I12" s="152">
        <f t="shared" si="0"/>
        <v>33000</v>
      </c>
      <c r="J12" s="152">
        <f t="shared" si="1"/>
        <v>33000</v>
      </c>
      <c r="K12" s="156">
        <v>33000</v>
      </c>
      <c r="L12" s="155"/>
      <c r="M12" s="155"/>
      <c r="N12" s="155"/>
      <c r="O12" s="155"/>
      <c r="P12" s="155"/>
      <c r="Q12" s="163"/>
      <c r="R12" s="155"/>
      <c r="S12" s="165"/>
      <c r="T12" s="165"/>
      <c r="U12" s="165"/>
      <c r="V12" s="165"/>
    </row>
    <row r="13" customHeight="1" spans="1:22">
      <c r="A13" s="127" t="s">
        <v>2</v>
      </c>
      <c r="B13" s="127" t="s">
        <v>439</v>
      </c>
      <c r="C13" s="127" t="s">
        <v>429</v>
      </c>
      <c r="D13" s="128"/>
      <c r="E13" s="133" t="s">
        <v>440</v>
      </c>
      <c r="F13" s="130"/>
      <c r="G13" s="136">
        <v>10</v>
      </c>
      <c r="H13" s="132" t="s">
        <v>435</v>
      </c>
      <c r="I13" s="152">
        <f t="shared" si="0"/>
        <v>30000</v>
      </c>
      <c r="J13" s="152">
        <f t="shared" si="1"/>
        <v>30000</v>
      </c>
      <c r="K13" s="156">
        <v>30000</v>
      </c>
      <c r="L13" s="155"/>
      <c r="M13" s="155"/>
      <c r="N13" s="155"/>
      <c r="O13" s="155"/>
      <c r="P13" s="155"/>
      <c r="Q13" s="163"/>
      <c r="R13" s="155"/>
      <c r="S13" s="165"/>
      <c r="T13" s="165"/>
      <c r="U13" s="165"/>
      <c r="V13" s="165"/>
    </row>
    <row r="14" ht="16.5" customHeight="1" spans="1:22">
      <c r="A14" s="127" t="s">
        <v>2</v>
      </c>
      <c r="B14" s="137" t="s">
        <v>441</v>
      </c>
      <c r="C14" s="127" t="s">
        <v>429</v>
      </c>
      <c r="D14" s="128"/>
      <c r="E14" s="138" t="s">
        <v>442</v>
      </c>
      <c r="F14" s="130"/>
      <c r="G14" s="139">
        <v>1</v>
      </c>
      <c r="H14" s="132" t="s">
        <v>435</v>
      </c>
      <c r="I14" s="152">
        <f t="shared" si="0"/>
        <v>759000</v>
      </c>
      <c r="J14" s="152">
        <f t="shared" si="1"/>
        <v>759000</v>
      </c>
      <c r="K14" s="155">
        <v>759000</v>
      </c>
      <c r="L14" s="155"/>
      <c r="M14" s="155"/>
      <c r="N14" s="155"/>
      <c r="O14" s="155"/>
      <c r="P14" s="155"/>
      <c r="Q14" s="163"/>
      <c r="R14" s="155"/>
      <c r="S14" s="165"/>
      <c r="T14" s="165"/>
      <c r="U14" s="165"/>
      <c r="V14" s="165"/>
    </row>
    <row r="15" customHeight="1" spans="1:22">
      <c r="A15" s="137"/>
      <c r="B15" s="137"/>
      <c r="C15" s="137"/>
      <c r="D15" s="128"/>
      <c r="E15" s="138"/>
      <c r="F15" s="130"/>
      <c r="G15" s="139"/>
      <c r="H15" s="140"/>
      <c r="I15" s="152">
        <f t="shared" si="0"/>
        <v>0</v>
      </c>
      <c r="J15" s="152">
        <f t="shared" si="1"/>
        <v>0</v>
      </c>
      <c r="K15" s="155"/>
      <c r="L15" s="155"/>
      <c r="M15" s="155"/>
      <c r="N15" s="155"/>
      <c r="O15" s="155"/>
      <c r="P15" s="155"/>
      <c r="Q15" s="163"/>
      <c r="R15" s="155"/>
      <c r="S15" s="165"/>
      <c r="T15" s="165"/>
      <c r="U15" s="165"/>
      <c r="V15" s="165"/>
    </row>
    <row r="16" customHeight="1" spans="1:22">
      <c r="A16" s="137"/>
      <c r="B16" s="137"/>
      <c r="C16" s="137"/>
      <c r="D16" s="128"/>
      <c r="E16" s="138"/>
      <c r="F16" s="141"/>
      <c r="G16" s="139"/>
      <c r="H16" s="140"/>
      <c r="I16" s="152">
        <f t="shared" si="0"/>
        <v>0</v>
      </c>
      <c r="J16" s="152">
        <f t="shared" si="1"/>
        <v>0</v>
      </c>
      <c r="K16" s="155"/>
      <c r="L16" s="155"/>
      <c r="M16" s="155"/>
      <c r="N16" s="155"/>
      <c r="O16" s="155"/>
      <c r="P16" s="155"/>
      <c r="Q16" s="163"/>
      <c r="R16" s="155"/>
      <c r="S16" s="165"/>
      <c r="T16" s="165"/>
      <c r="U16" s="165"/>
      <c r="V16" s="165"/>
    </row>
    <row r="17" customHeight="1" spans="1:22">
      <c r="A17" s="137"/>
      <c r="B17" s="137"/>
      <c r="C17" s="137"/>
      <c r="D17" s="128"/>
      <c r="E17" s="138"/>
      <c r="F17" s="130"/>
      <c r="G17" s="139"/>
      <c r="H17" s="140"/>
      <c r="I17" s="152">
        <f t="shared" si="0"/>
        <v>0</v>
      </c>
      <c r="J17" s="152">
        <f t="shared" si="1"/>
        <v>0</v>
      </c>
      <c r="K17" s="155"/>
      <c r="L17" s="155"/>
      <c r="M17" s="155"/>
      <c r="N17" s="155"/>
      <c r="O17" s="155"/>
      <c r="P17" s="155"/>
      <c r="Q17" s="163"/>
      <c r="R17" s="155"/>
      <c r="S17" s="165"/>
      <c r="T17" s="165"/>
      <c r="U17" s="165"/>
      <c r="V17" s="165"/>
    </row>
    <row r="18" customHeight="1" spans="1:22">
      <c r="A18" s="137"/>
      <c r="B18" s="137"/>
      <c r="C18" s="137"/>
      <c r="D18" s="128"/>
      <c r="E18" s="138"/>
      <c r="F18" s="130"/>
      <c r="G18" s="139"/>
      <c r="H18" s="140"/>
      <c r="I18" s="152">
        <f t="shared" si="0"/>
        <v>0</v>
      </c>
      <c r="J18" s="152">
        <f t="shared" si="1"/>
        <v>0</v>
      </c>
      <c r="K18" s="155"/>
      <c r="L18" s="155"/>
      <c r="M18" s="155"/>
      <c r="N18" s="155"/>
      <c r="O18" s="155"/>
      <c r="P18" s="155"/>
      <c r="Q18" s="163"/>
      <c r="R18" s="155"/>
      <c r="S18" s="165"/>
      <c r="T18" s="165"/>
      <c r="U18" s="165"/>
      <c r="V18" s="165"/>
    </row>
    <row r="19" customHeight="1" spans="1:22">
      <c r="A19" s="137"/>
      <c r="B19" s="137"/>
      <c r="C19" s="137"/>
      <c r="D19" s="128"/>
      <c r="E19" s="138"/>
      <c r="F19" s="130"/>
      <c r="G19" s="139"/>
      <c r="H19" s="140"/>
      <c r="I19" s="152">
        <f t="shared" si="0"/>
        <v>0</v>
      </c>
      <c r="J19" s="152">
        <f t="shared" si="1"/>
        <v>0</v>
      </c>
      <c r="K19" s="155"/>
      <c r="L19" s="155"/>
      <c r="M19" s="155"/>
      <c r="N19" s="155"/>
      <c r="O19" s="155"/>
      <c r="P19" s="155"/>
      <c r="Q19" s="163"/>
      <c r="R19" s="155"/>
      <c r="S19" s="165"/>
      <c r="T19" s="165"/>
      <c r="U19" s="165"/>
      <c r="V19" s="165"/>
    </row>
    <row r="20" customHeight="1" spans="1:22">
      <c r="A20" s="137"/>
      <c r="B20" s="137"/>
      <c r="C20" s="137"/>
      <c r="D20" s="128"/>
      <c r="E20" s="138"/>
      <c r="F20" s="130"/>
      <c r="G20" s="139"/>
      <c r="H20" s="140"/>
      <c r="I20" s="152">
        <f t="shared" si="0"/>
        <v>0</v>
      </c>
      <c r="J20" s="152">
        <f t="shared" si="1"/>
        <v>0</v>
      </c>
      <c r="K20" s="155"/>
      <c r="L20" s="155"/>
      <c r="M20" s="155"/>
      <c r="N20" s="155"/>
      <c r="O20" s="155"/>
      <c r="P20" s="155"/>
      <c r="Q20" s="163"/>
      <c r="R20" s="155"/>
      <c r="S20" s="165"/>
      <c r="T20" s="165"/>
      <c r="U20" s="165"/>
      <c r="V20" s="165"/>
    </row>
    <row r="21" customHeight="1" spans="1:22">
      <c r="A21" s="127"/>
      <c r="B21" s="127"/>
      <c r="C21" s="127"/>
      <c r="D21" s="127"/>
      <c r="E21" s="133"/>
      <c r="F21" s="142"/>
      <c r="G21" s="136"/>
      <c r="H21" s="132"/>
      <c r="I21" s="152">
        <f t="shared" si="0"/>
        <v>0</v>
      </c>
      <c r="J21" s="152">
        <f t="shared" si="1"/>
        <v>0</v>
      </c>
      <c r="K21" s="155"/>
      <c r="L21" s="155"/>
      <c r="M21" s="155"/>
      <c r="N21" s="155"/>
      <c r="O21" s="155"/>
      <c r="P21" s="155"/>
      <c r="Q21" s="155"/>
      <c r="R21" s="155"/>
      <c r="S21" s="165"/>
      <c r="T21" s="165"/>
      <c r="U21" s="165"/>
      <c r="V21" s="165"/>
    </row>
    <row r="22" customHeight="1" spans="1:22">
      <c r="A22" s="127"/>
      <c r="B22" s="127"/>
      <c r="C22" s="127"/>
      <c r="D22" s="127"/>
      <c r="E22" s="133"/>
      <c r="F22" s="142"/>
      <c r="G22" s="136"/>
      <c r="H22" s="132"/>
      <c r="I22" s="152">
        <f t="shared" si="0"/>
        <v>0</v>
      </c>
      <c r="J22" s="152">
        <f t="shared" si="1"/>
        <v>0</v>
      </c>
      <c r="K22" s="155"/>
      <c r="L22" s="155"/>
      <c r="M22" s="155"/>
      <c r="N22" s="155"/>
      <c r="O22" s="155"/>
      <c r="P22" s="155"/>
      <c r="Q22" s="155"/>
      <c r="R22" s="155"/>
      <c r="S22" s="165"/>
      <c r="T22" s="165"/>
      <c r="U22" s="165"/>
      <c r="V22" s="165"/>
    </row>
    <row r="23" customHeight="1" spans="1:5">
      <c r="A23" s="143"/>
      <c r="B23" s="143"/>
      <c r="C23" s="143"/>
      <c r="D23" s="143"/>
      <c r="E23" s="143"/>
    </row>
  </sheetData>
  <sheetProtection password="CECB" sheet="1" formatCells="0" formatColumns="0" formatRows="0" insertRows="0" insertColumns="0" insertHyperlinks="0" deleteColumns="0" deleteRows="0" sort="0" autoFilter="0" pivotTables="0"/>
  <mergeCells count="23">
    <mergeCell ref="A2:V2"/>
    <mergeCell ref="B4:C4"/>
    <mergeCell ref="D4:E4"/>
    <mergeCell ref="I4:V4"/>
    <mergeCell ref="J5:N5"/>
    <mergeCell ref="A23:E23"/>
    <mergeCell ref="A4:A6"/>
    <mergeCell ref="B5:B6"/>
    <mergeCell ref="C5:C6"/>
    <mergeCell ref="D5:D6"/>
    <mergeCell ref="E5:E6"/>
    <mergeCell ref="F4:F6"/>
    <mergeCell ref="G4:G6"/>
    <mergeCell ref="H4:H6"/>
    <mergeCell ref="I5:I6"/>
    <mergeCell ref="O5:O6"/>
    <mergeCell ref="P5:P6"/>
    <mergeCell ref="Q5:Q6"/>
    <mergeCell ref="R5:R6"/>
    <mergeCell ref="S5:S6"/>
    <mergeCell ref="T5:T6"/>
    <mergeCell ref="U5:U6"/>
    <mergeCell ref="V5:V6"/>
  </mergeCells>
  <printOptions horizontalCentered="1"/>
  <pageMargins left="0.23" right="0.16" top="0.87" bottom="0.75" header="0.51" footer="0.51"/>
  <pageSetup paperSize="9" scale="74" orientation="landscape" horizontalDpi="600" verticalDpi="600"/>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zoomScaleSheetLayoutView="60" workbookViewId="0">
      <pane xSplit="1" ySplit="5" topLeftCell="B6" activePane="bottomRight" state="frozen"/>
      <selection/>
      <selection pane="topRight"/>
      <selection pane="bottomLeft"/>
      <selection pane="bottomRight" activeCell="A3" sqref="A3:B3"/>
    </sheetView>
  </sheetViews>
  <sheetFormatPr defaultColWidth="9.16666666666667" defaultRowHeight="12.75" customHeight="1"/>
  <cols>
    <col min="1" max="1" width="45.6666666666667" style="95" customWidth="1"/>
    <col min="2" max="4" width="17" style="95" customWidth="1"/>
    <col min="5" max="254" width="9.16666666666667" style="95" customWidth="1"/>
    <col min="255" max="16384" width="9.16666666666667" style="95"/>
  </cols>
  <sheetData>
    <row r="1" ht="21" customHeight="1" spans="1:252">
      <c r="A1" s="6" t="s">
        <v>443</v>
      </c>
      <c r="B1" s="6"/>
      <c r="C1" s="6"/>
      <c r="D1" s="77"/>
      <c r="E1" s="77"/>
      <c r="F1" s="77"/>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c r="CJ1" s="77"/>
      <c r="CK1" s="77"/>
      <c r="CL1" s="77"/>
      <c r="CM1" s="77"/>
      <c r="CN1" s="77"/>
      <c r="CO1" s="77"/>
      <c r="CP1" s="77"/>
      <c r="CQ1" s="77"/>
      <c r="CR1" s="77"/>
      <c r="CS1" s="77"/>
      <c r="CT1" s="77"/>
      <c r="CU1" s="77"/>
      <c r="CV1" s="77"/>
      <c r="CW1" s="77"/>
      <c r="CX1" s="77"/>
      <c r="CY1" s="77"/>
      <c r="CZ1" s="77"/>
      <c r="DA1" s="77"/>
      <c r="DB1" s="77"/>
      <c r="DC1" s="77"/>
      <c r="DD1" s="77"/>
      <c r="DE1" s="77"/>
      <c r="DF1" s="77"/>
      <c r="DG1" s="77"/>
      <c r="DH1" s="77"/>
      <c r="DI1" s="77"/>
      <c r="DJ1" s="77"/>
      <c r="DK1" s="77"/>
      <c r="DL1" s="77"/>
      <c r="DM1" s="77"/>
      <c r="DN1" s="77"/>
      <c r="DO1" s="77"/>
      <c r="DP1" s="77"/>
      <c r="DQ1" s="77"/>
      <c r="DR1" s="77"/>
      <c r="DS1" s="77"/>
      <c r="DT1" s="77"/>
      <c r="DU1" s="77"/>
      <c r="DV1" s="77"/>
      <c r="DW1" s="77"/>
      <c r="DX1" s="77"/>
      <c r="DY1" s="77"/>
      <c r="DZ1" s="77"/>
      <c r="EA1" s="77"/>
      <c r="EB1" s="77"/>
      <c r="EC1" s="77"/>
      <c r="ED1" s="77"/>
      <c r="EE1" s="77"/>
      <c r="EF1" s="77"/>
      <c r="EG1" s="77"/>
      <c r="EH1" s="77"/>
      <c r="EI1" s="77"/>
      <c r="EJ1" s="77"/>
      <c r="EK1" s="77"/>
      <c r="EL1" s="77"/>
      <c r="EM1" s="77"/>
      <c r="EN1" s="77"/>
      <c r="EO1" s="77"/>
      <c r="EP1" s="77"/>
      <c r="EQ1" s="77"/>
      <c r="ER1" s="77"/>
      <c r="ES1" s="77"/>
      <c r="ET1" s="77"/>
      <c r="EU1" s="77"/>
      <c r="EV1" s="77"/>
      <c r="EW1" s="77"/>
      <c r="EX1" s="77"/>
      <c r="EY1" s="77"/>
      <c r="EZ1" s="77"/>
      <c r="FA1" s="77"/>
      <c r="FB1" s="77"/>
      <c r="FC1" s="77"/>
      <c r="FD1" s="77"/>
      <c r="FE1" s="77"/>
      <c r="FF1" s="77"/>
      <c r="FG1" s="77"/>
      <c r="FH1" s="77"/>
      <c r="FI1" s="77"/>
      <c r="FJ1" s="77"/>
      <c r="FK1" s="77"/>
      <c r="FL1" s="77"/>
      <c r="FM1" s="77"/>
      <c r="FN1" s="77"/>
      <c r="FO1" s="77"/>
      <c r="FP1" s="77"/>
      <c r="FQ1" s="77"/>
      <c r="FR1" s="77"/>
      <c r="FS1" s="77"/>
      <c r="FT1" s="77"/>
      <c r="FU1" s="77"/>
      <c r="FV1" s="77"/>
      <c r="FW1" s="77"/>
      <c r="FX1" s="77"/>
      <c r="FY1" s="77"/>
      <c r="FZ1" s="77"/>
      <c r="GA1" s="77"/>
      <c r="GB1" s="77"/>
      <c r="GC1" s="77"/>
      <c r="GD1" s="77"/>
      <c r="GE1" s="77"/>
      <c r="GF1" s="77"/>
      <c r="GG1" s="77"/>
      <c r="GH1" s="77"/>
      <c r="GI1" s="77"/>
      <c r="GJ1" s="77"/>
      <c r="GK1" s="77"/>
      <c r="GL1" s="77"/>
      <c r="GM1" s="77"/>
      <c r="GN1" s="77"/>
      <c r="GO1" s="77"/>
      <c r="GP1" s="77"/>
      <c r="GQ1" s="77"/>
      <c r="GR1" s="77"/>
      <c r="GS1" s="77"/>
      <c r="GT1" s="77"/>
      <c r="GU1" s="77"/>
      <c r="GV1" s="77"/>
      <c r="GW1" s="77"/>
      <c r="GX1" s="77"/>
      <c r="GY1" s="77"/>
      <c r="GZ1" s="77"/>
      <c r="HA1" s="77"/>
      <c r="HB1" s="77"/>
      <c r="HC1" s="77"/>
      <c r="HD1" s="77"/>
      <c r="HE1" s="77"/>
      <c r="HF1" s="77"/>
      <c r="HG1" s="77"/>
      <c r="HH1" s="77"/>
      <c r="HI1" s="77"/>
      <c r="HJ1" s="77"/>
      <c r="HK1" s="77"/>
      <c r="HL1" s="77"/>
      <c r="HM1" s="77"/>
      <c r="HN1" s="77"/>
      <c r="HO1" s="77"/>
      <c r="HP1" s="77"/>
      <c r="HQ1" s="77"/>
      <c r="HR1" s="77"/>
      <c r="HS1" s="77"/>
      <c r="HT1" s="77"/>
      <c r="HU1" s="77"/>
      <c r="HV1" s="77"/>
      <c r="HW1" s="77"/>
      <c r="HX1" s="77"/>
      <c r="HY1" s="77"/>
      <c r="HZ1" s="77"/>
      <c r="IA1" s="77"/>
      <c r="IB1" s="77"/>
      <c r="IC1" s="77"/>
      <c r="ID1" s="77"/>
      <c r="IE1" s="77"/>
      <c r="IF1" s="77"/>
      <c r="IG1" s="77"/>
      <c r="IH1" s="77"/>
      <c r="II1" s="77"/>
      <c r="IJ1" s="77"/>
      <c r="IK1" s="77"/>
      <c r="IL1" s="77"/>
      <c r="IM1" s="77"/>
      <c r="IN1" s="77"/>
      <c r="IO1" s="77"/>
      <c r="IP1" s="77"/>
      <c r="IQ1" s="77"/>
      <c r="IR1" s="77"/>
    </row>
    <row r="2" ht="21" customHeight="1" spans="1:252">
      <c r="A2" s="78" t="s">
        <v>444</v>
      </c>
      <c r="B2" s="78"/>
      <c r="C2" s="78"/>
      <c r="D2" s="78"/>
      <c r="E2" s="79"/>
      <c r="F2" s="77"/>
      <c r="G2" s="77"/>
      <c r="H2" s="77"/>
      <c r="I2" s="77"/>
      <c r="J2" s="77"/>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c r="BA2" s="77"/>
      <c r="BB2" s="77"/>
      <c r="BC2" s="77"/>
      <c r="BD2" s="77"/>
      <c r="BE2" s="77"/>
      <c r="BF2" s="77"/>
      <c r="BG2" s="77"/>
      <c r="BH2" s="77"/>
      <c r="BI2" s="77"/>
      <c r="BJ2" s="77"/>
      <c r="BK2" s="77"/>
      <c r="BL2" s="77"/>
      <c r="BM2" s="77"/>
      <c r="BN2" s="77"/>
      <c r="BO2" s="77"/>
      <c r="BP2" s="77"/>
      <c r="BQ2" s="77"/>
      <c r="BR2" s="77"/>
      <c r="BS2" s="77"/>
      <c r="BT2" s="77"/>
      <c r="BU2" s="77"/>
      <c r="BV2" s="77"/>
      <c r="BW2" s="77"/>
      <c r="BX2" s="77"/>
      <c r="BY2" s="77"/>
      <c r="BZ2" s="77"/>
      <c r="CA2" s="77"/>
      <c r="CB2" s="77"/>
      <c r="CC2" s="77"/>
      <c r="CD2" s="77"/>
      <c r="CE2" s="77"/>
      <c r="CF2" s="77"/>
      <c r="CG2" s="77"/>
      <c r="CH2" s="77"/>
      <c r="CI2" s="77"/>
      <c r="CJ2" s="77"/>
      <c r="CK2" s="77"/>
      <c r="CL2" s="77"/>
      <c r="CM2" s="77"/>
      <c r="CN2" s="77"/>
      <c r="CO2" s="77"/>
      <c r="CP2" s="77"/>
      <c r="CQ2" s="77"/>
      <c r="CR2" s="77"/>
      <c r="CS2" s="77"/>
      <c r="CT2" s="77"/>
      <c r="CU2" s="77"/>
      <c r="CV2" s="77"/>
      <c r="CW2" s="77"/>
      <c r="CX2" s="77"/>
      <c r="CY2" s="77"/>
      <c r="CZ2" s="77"/>
      <c r="DA2" s="77"/>
      <c r="DB2" s="77"/>
      <c r="DC2" s="77"/>
      <c r="DD2" s="77"/>
      <c r="DE2" s="77"/>
      <c r="DF2" s="77"/>
      <c r="DG2" s="77"/>
      <c r="DH2" s="77"/>
      <c r="DI2" s="77"/>
      <c r="DJ2" s="77"/>
      <c r="DK2" s="77"/>
      <c r="DL2" s="77"/>
      <c r="DM2" s="77"/>
      <c r="DN2" s="77"/>
      <c r="DO2" s="77"/>
      <c r="DP2" s="77"/>
      <c r="DQ2" s="77"/>
      <c r="DR2" s="77"/>
      <c r="DS2" s="77"/>
      <c r="DT2" s="77"/>
      <c r="DU2" s="77"/>
      <c r="DV2" s="77"/>
      <c r="DW2" s="77"/>
      <c r="DX2" s="77"/>
      <c r="DY2" s="77"/>
      <c r="DZ2" s="77"/>
      <c r="EA2" s="77"/>
      <c r="EB2" s="77"/>
      <c r="EC2" s="77"/>
      <c r="ED2" s="77"/>
      <c r="EE2" s="77"/>
      <c r="EF2" s="77"/>
      <c r="EG2" s="77"/>
      <c r="EH2" s="77"/>
      <c r="EI2" s="77"/>
      <c r="EJ2" s="77"/>
      <c r="EK2" s="77"/>
      <c r="EL2" s="77"/>
      <c r="EM2" s="77"/>
      <c r="EN2" s="77"/>
      <c r="EO2" s="77"/>
      <c r="EP2" s="77"/>
      <c r="EQ2" s="77"/>
      <c r="ER2" s="77"/>
      <c r="ES2" s="77"/>
      <c r="ET2" s="77"/>
      <c r="EU2" s="77"/>
      <c r="EV2" s="77"/>
      <c r="EW2" s="77"/>
      <c r="EX2" s="77"/>
      <c r="EY2" s="77"/>
      <c r="EZ2" s="77"/>
      <c r="FA2" s="77"/>
      <c r="FB2" s="77"/>
      <c r="FC2" s="77"/>
      <c r="FD2" s="77"/>
      <c r="FE2" s="77"/>
      <c r="FF2" s="77"/>
      <c r="FG2" s="77"/>
      <c r="FH2" s="77"/>
      <c r="FI2" s="77"/>
      <c r="FJ2" s="77"/>
      <c r="FK2" s="77"/>
      <c r="FL2" s="77"/>
      <c r="FM2" s="77"/>
      <c r="FN2" s="77"/>
      <c r="FO2" s="77"/>
      <c r="FP2" s="77"/>
      <c r="FQ2" s="77"/>
      <c r="FR2" s="77"/>
      <c r="FS2" s="77"/>
      <c r="FT2" s="77"/>
      <c r="FU2" s="77"/>
      <c r="FV2" s="77"/>
      <c r="FW2" s="77"/>
      <c r="FX2" s="77"/>
      <c r="FY2" s="77"/>
      <c r="FZ2" s="77"/>
      <c r="GA2" s="77"/>
      <c r="GB2" s="77"/>
      <c r="GC2" s="77"/>
      <c r="GD2" s="77"/>
      <c r="GE2" s="77"/>
      <c r="GF2" s="77"/>
      <c r="GG2" s="77"/>
      <c r="GH2" s="77"/>
      <c r="GI2" s="77"/>
      <c r="GJ2" s="77"/>
      <c r="GK2" s="77"/>
      <c r="GL2" s="77"/>
      <c r="GM2" s="77"/>
      <c r="GN2" s="77"/>
      <c r="GO2" s="77"/>
      <c r="GP2" s="77"/>
      <c r="GQ2" s="77"/>
      <c r="GR2" s="77"/>
      <c r="GS2" s="77"/>
      <c r="GT2" s="77"/>
      <c r="GU2" s="77"/>
      <c r="GV2" s="77"/>
      <c r="GW2" s="77"/>
      <c r="GX2" s="77"/>
      <c r="GY2" s="77"/>
      <c r="GZ2" s="77"/>
      <c r="HA2" s="77"/>
      <c r="HB2" s="77"/>
      <c r="HC2" s="77"/>
      <c r="HD2" s="77"/>
      <c r="HE2" s="77"/>
      <c r="HF2" s="77"/>
      <c r="HG2" s="77"/>
      <c r="HH2" s="77"/>
      <c r="HI2" s="77"/>
      <c r="HJ2" s="77"/>
      <c r="HK2" s="77"/>
      <c r="HL2" s="77"/>
      <c r="HM2" s="77"/>
      <c r="HN2" s="77"/>
      <c r="HO2" s="77"/>
      <c r="HP2" s="77"/>
      <c r="HQ2" s="77"/>
      <c r="HR2" s="77"/>
      <c r="HS2" s="77"/>
      <c r="HT2" s="77"/>
      <c r="HU2" s="77"/>
      <c r="HV2" s="77"/>
      <c r="HW2" s="77"/>
      <c r="HX2" s="77"/>
      <c r="HY2" s="77"/>
      <c r="HZ2" s="77"/>
      <c r="IA2" s="77"/>
      <c r="IB2" s="77"/>
      <c r="IC2" s="77"/>
      <c r="ID2" s="77"/>
      <c r="IE2" s="77"/>
      <c r="IF2" s="77"/>
      <c r="IG2" s="77"/>
      <c r="IH2" s="77"/>
      <c r="II2" s="77"/>
      <c r="IJ2" s="77"/>
      <c r="IK2" s="77"/>
      <c r="IL2" s="77"/>
      <c r="IM2" s="77"/>
      <c r="IN2" s="77"/>
      <c r="IO2" s="77"/>
      <c r="IP2" s="77"/>
      <c r="IQ2" s="77"/>
      <c r="IR2" s="77"/>
    </row>
    <row r="3" ht="21" customHeight="1" spans="1:252">
      <c r="A3" s="96" t="s">
        <v>51</v>
      </c>
      <c r="B3" s="96"/>
      <c r="C3" s="96"/>
      <c r="D3" s="81" t="s">
        <v>200</v>
      </c>
      <c r="E3" s="77"/>
      <c r="F3" s="77"/>
      <c r="G3" s="77"/>
      <c r="H3" s="77"/>
      <c r="I3" s="77"/>
      <c r="J3" s="77"/>
      <c r="K3" s="77"/>
      <c r="L3" s="77"/>
      <c r="M3" s="77"/>
      <c r="N3" s="77"/>
      <c r="O3" s="77"/>
      <c r="P3" s="77"/>
      <c r="Q3" s="77"/>
      <c r="R3" s="77"/>
      <c r="S3" s="77"/>
      <c r="T3" s="77"/>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c r="AZ3" s="77"/>
      <c r="BA3" s="77"/>
      <c r="BB3" s="77"/>
      <c r="BC3" s="77"/>
      <c r="BD3" s="77"/>
      <c r="BE3" s="77"/>
      <c r="BF3" s="77"/>
      <c r="BG3" s="77"/>
      <c r="BH3" s="77"/>
      <c r="BI3" s="77"/>
      <c r="BJ3" s="77"/>
      <c r="BK3" s="77"/>
      <c r="BL3" s="77"/>
      <c r="BM3" s="77"/>
      <c r="BN3" s="77"/>
      <c r="BO3" s="77"/>
      <c r="BP3" s="77"/>
      <c r="BQ3" s="77"/>
      <c r="BR3" s="77"/>
      <c r="BS3" s="77"/>
      <c r="BT3" s="77"/>
      <c r="BU3" s="77"/>
      <c r="BV3" s="77"/>
      <c r="BW3" s="77"/>
      <c r="BX3" s="77"/>
      <c r="BY3" s="77"/>
      <c r="BZ3" s="77"/>
      <c r="CA3" s="77"/>
      <c r="CB3" s="77"/>
      <c r="CC3" s="77"/>
      <c r="CD3" s="77"/>
      <c r="CE3" s="77"/>
      <c r="CF3" s="77"/>
      <c r="CG3" s="77"/>
      <c r="CH3" s="77"/>
      <c r="CI3" s="77"/>
      <c r="CJ3" s="77"/>
      <c r="CK3" s="77"/>
      <c r="CL3" s="77"/>
      <c r="CM3" s="77"/>
      <c r="CN3" s="77"/>
      <c r="CO3" s="77"/>
      <c r="CP3" s="77"/>
      <c r="CQ3" s="77"/>
      <c r="CR3" s="77"/>
      <c r="CS3" s="77"/>
      <c r="CT3" s="77"/>
      <c r="CU3" s="77"/>
      <c r="CV3" s="77"/>
      <c r="CW3" s="77"/>
      <c r="CX3" s="77"/>
      <c r="CY3" s="77"/>
      <c r="CZ3" s="77"/>
      <c r="DA3" s="77"/>
      <c r="DB3" s="77"/>
      <c r="DC3" s="77"/>
      <c r="DD3" s="77"/>
      <c r="DE3" s="77"/>
      <c r="DF3" s="77"/>
      <c r="DG3" s="77"/>
      <c r="DH3" s="77"/>
      <c r="DI3" s="77"/>
      <c r="DJ3" s="77"/>
      <c r="DK3" s="77"/>
      <c r="DL3" s="77"/>
      <c r="DM3" s="77"/>
      <c r="DN3" s="77"/>
      <c r="DO3" s="77"/>
      <c r="DP3" s="77"/>
      <c r="DQ3" s="77"/>
      <c r="DR3" s="77"/>
      <c r="DS3" s="77"/>
      <c r="DT3" s="77"/>
      <c r="DU3" s="77"/>
      <c r="DV3" s="77"/>
      <c r="DW3" s="77"/>
      <c r="DX3" s="77"/>
      <c r="DY3" s="77"/>
      <c r="DZ3" s="77"/>
      <c r="EA3" s="77"/>
      <c r="EB3" s="77"/>
      <c r="EC3" s="77"/>
      <c r="ED3" s="77"/>
      <c r="EE3" s="77"/>
      <c r="EF3" s="77"/>
      <c r="EG3" s="77"/>
      <c r="EH3" s="77"/>
      <c r="EI3" s="77"/>
      <c r="EJ3" s="77"/>
      <c r="EK3" s="77"/>
      <c r="EL3" s="77"/>
      <c r="EM3" s="77"/>
      <c r="EN3" s="77"/>
      <c r="EO3" s="77"/>
      <c r="EP3" s="77"/>
      <c r="EQ3" s="77"/>
      <c r="ER3" s="77"/>
      <c r="ES3" s="77"/>
      <c r="ET3" s="77"/>
      <c r="EU3" s="77"/>
      <c r="EV3" s="77"/>
      <c r="EW3" s="77"/>
      <c r="EX3" s="77"/>
      <c r="EY3" s="77"/>
      <c r="EZ3" s="77"/>
      <c r="FA3" s="77"/>
      <c r="FB3" s="77"/>
      <c r="FC3" s="77"/>
      <c r="FD3" s="77"/>
      <c r="FE3" s="77"/>
      <c r="FF3" s="77"/>
      <c r="FG3" s="77"/>
      <c r="FH3" s="77"/>
      <c r="FI3" s="77"/>
      <c r="FJ3" s="77"/>
      <c r="FK3" s="77"/>
      <c r="FL3" s="77"/>
      <c r="FM3" s="77"/>
      <c r="FN3" s="77"/>
      <c r="FO3" s="77"/>
      <c r="FP3" s="77"/>
      <c r="FQ3" s="77"/>
      <c r="FR3" s="77"/>
      <c r="FS3" s="77"/>
      <c r="FT3" s="77"/>
      <c r="FU3" s="77"/>
      <c r="FV3" s="77"/>
      <c r="FW3" s="77"/>
      <c r="FX3" s="77"/>
      <c r="FY3" s="77"/>
      <c r="FZ3" s="77"/>
      <c r="GA3" s="77"/>
      <c r="GB3" s="77"/>
      <c r="GC3" s="77"/>
      <c r="GD3" s="77"/>
      <c r="GE3" s="77"/>
      <c r="GF3" s="77"/>
      <c r="GG3" s="77"/>
      <c r="GH3" s="77"/>
      <c r="GI3" s="77"/>
      <c r="GJ3" s="77"/>
      <c r="GK3" s="77"/>
      <c r="GL3" s="77"/>
      <c r="GM3" s="77"/>
      <c r="GN3" s="77"/>
      <c r="GO3" s="77"/>
      <c r="GP3" s="77"/>
      <c r="GQ3" s="77"/>
      <c r="GR3" s="77"/>
      <c r="GS3" s="77"/>
      <c r="GT3" s="77"/>
      <c r="GU3" s="77"/>
      <c r="GV3" s="77"/>
      <c r="GW3" s="77"/>
      <c r="GX3" s="77"/>
      <c r="GY3" s="77"/>
      <c r="GZ3" s="77"/>
      <c r="HA3" s="77"/>
      <c r="HB3" s="77"/>
      <c r="HC3" s="77"/>
      <c r="HD3" s="77"/>
      <c r="HE3" s="77"/>
      <c r="HF3" s="77"/>
      <c r="HG3" s="77"/>
      <c r="HH3" s="77"/>
      <c r="HI3" s="77"/>
      <c r="HJ3" s="77"/>
      <c r="HK3" s="77"/>
      <c r="HL3" s="77"/>
      <c r="HM3" s="77"/>
      <c r="HN3" s="77"/>
      <c r="HO3" s="77"/>
      <c r="HP3" s="77"/>
      <c r="HQ3" s="77"/>
      <c r="HR3" s="77"/>
      <c r="HS3" s="77"/>
      <c r="HT3" s="77"/>
      <c r="HU3" s="77"/>
      <c r="HV3" s="77"/>
      <c r="HW3" s="77"/>
      <c r="HX3" s="77"/>
      <c r="HY3" s="77"/>
      <c r="HZ3" s="77"/>
      <c r="IA3" s="77"/>
      <c r="IB3" s="77"/>
      <c r="IC3" s="77"/>
      <c r="ID3" s="77"/>
      <c r="IE3" s="77"/>
      <c r="IF3" s="77"/>
      <c r="IG3" s="77"/>
      <c r="IH3" s="77"/>
      <c r="II3" s="77"/>
      <c r="IJ3" s="77"/>
      <c r="IK3" s="77"/>
      <c r="IL3" s="77"/>
      <c r="IM3" s="77"/>
      <c r="IN3" s="77"/>
      <c r="IO3" s="77"/>
      <c r="IP3" s="77"/>
      <c r="IQ3" s="77"/>
      <c r="IR3" s="77"/>
    </row>
    <row r="4" s="77" customFormat="1" ht="21" customHeight="1" spans="1:4">
      <c r="A4" s="97" t="s">
        <v>445</v>
      </c>
      <c r="B4" s="97"/>
      <c r="C4" s="97"/>
      <c r="D4" s="97"/>
    </row>
    <row r="5" s="77" customFormat="1" ht="28.5" customHeight="1" spans="1:4">
      <c r="A5" s="98" t="s">
        <v>202</v>
      </c>
      <c r="B5" s="99" t="s">
        <v>446</v>
      </c>
      <c r="C5" s="99" t="s">
        <v>447</v>
      </c>
      <c r="D5" s="99" t="s">
        <v>21</v>
      </c>
    </row>
    <row r="6" ht="21" customHeight="1" spans="1:252">
      <c r="A6" s="100" t="s">
        <v>448</v>
      </c>
      <c r="B6" s="101">
        <f>SUM(B7:B12)</f>
        <v>0</v>
      </c>
      <c r="C6" s="101">
        <f>SUM(C7:C12)</f>
        <v>0</v>
      </c>
      <c r="D6" s="86" t="s">
        <v>386</v>
      </c>
      <c r="E6" s="77"/>
      <c r="F6" s="77"/>
      <c r="G6" s="77"/>
      <c r="H6" s="77"/>
      <c r="I6" s="77"/>
      <c r="J6" s="77"/>
      <c r="K6" s="77"/>
      <c r="L6" s="77"/>
      <c r="M6" s="77"/>
      <c r="N6" s="77"/>
      <c r="O6" s="77"/>
      <c r="P6" s="77"/>
      <c r="Q6" s="77"/>
      <c r="R6" s="77"/>
      <c r="S6" s="77"/>
      <c r="T6" s="77"/>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77"/>
      <c r="BX6" s="77"/>
      <c r="BY6" s="77"/>
      <c r="BZ6" s="77"/>
      <c r="CA6" s="77"/>
      <c r="CB6" s="77"/>
      <c r="CC6" s="77"/>
      <c r="CD6" s="77"/>
      <c r="CE6" s="77"/>
      <c r="CF6" s="77"/>
      <c r="CG6" s="77"/>
      <c r="CH6" s="77"/>
      <c r="CI6" s="77"/>
      <c r="CJ6" s="77"/>
      <c r="CK6" s="77"/>
      <c r="CL6" s="77"/>
      <c r="CM6" s="77"/>
      <c r="CN6" s="77"/>
      <c r="CO6" s="77"/>
      <c r="CP6" s="77"/>
      <c r="CQ6" s="77"/>
      <c r="CR6" s="77"/>
      <c r="CS6" s="77"/>
      <c r="CT6" s="77"/>
      <c r="CU6" s="77"/>
      <c r="CV6" s="77"/>
      <c r="CW6" s="77"/>
      <c r="CX6" s="77"/>
      <c r="CY6" s="77"/>
      <c r="CZ6" s="77"/>
      <c r="DA6" s="77"/>
      <c r="DB6" s="77"/>
      <c r="DC6" s="77"/>
      <c r="DD6" s="77"/>
      <c r="DE6" s="77"/>
      <c r="DF6" s="77"/>
      <c r="DG6" s="77"/>
      <c r="DH6" s="77"/>
      <c r="DI6" s="77"/>
      <c r="DJ6" s="77"/>
      <c r="DK6" s="77"/>
      <c r="DL6" s="77"/>
      <c r="DM6" s="77"/>
      <c r="DN6" s="77"/>
      <c r="DO6" s="77"/>
      <c r="DP6" s="77"/>
      <c r="DQ6" s="77"/>
      <c r="DR6" s="77"/>
      <c r="DS6" s="77"/>
      <c r="DT6" s="77"/>
      <c r="DU6" s="77"/>
      <c r="DV6" s="77"/>
      <c r="DW6" s="77"/>
      <c r="DX6" s="77"/>
      <c r="DY6" s="77"/>
      <c r="DZ6" s="77"/>
      <c r="EA6" s="77"/>
      <c r="EB6" s="77"/>
      <c r="EC6" s="77"/>
      <c r="ED6" s="77"/>
      <c r="EE6" s="77"/>
      <c r="EF6" s="77"/>
      <c r="EG6" s="77"/>
      <c r="EH6" s="77"/>
      <c r="EI6" s="77"/>
      <c r="EJ6" s="77"/>
      <c r="EK6" s="77"/>
      <c r="EL6" s="77"/>
      <c r="EM6" s="77"/>
      <c r="EN6" s="77"/>
      <c r="EO6" s="77"/>
      <c r="EP6" s="77"/>
      <c r="EQ6" s="77"/>
      <c r="ER6" s="77"/>
      <c r="ES6" s="77"/>
      <c r="ET6" s="77"/>
      <c r="EU6" s="77"/>
      <c r="EV6" s="77"/>
      <c r="EW6" s="77"/>
      <c r="EX6" s="77"/>
      <c r="EY6" s="77"/>
      <c r="EZ6" s="77"/>
      <c r="FA6" s="77"/>
      <c r="FB6" s="77"/>
      <c r="FC6" s="77"/>
      <c r="FD6" s="77"/>
      <c r="FE6" s="77"/>
      <c r="FF6" s="77"/>
      <c r="FG6" s="77"/>
      <c r="FH6" s="77"/>
      <c r="FI6" s="77"/>
      <c r="FJ6" s="77"/>
      <c r="FK6" s="77"/>
      <c r="FL6" s="77"/>
      <c r="FM6" s="77"/>
      <c r="FN6" s="77"/>
      <c r="FO6" s="77"/>
      <c r="FP6" s="77"/>
      <c r="FQ6" s="77"/>
      <c r="FR6" s="77"/>
      <c r="FS6" s="77"/>
      <c r="FT6" s="77"/>
      <c r="FU6" s="77"/>
      <c r="FV6" s="77"/>
      <c r="FW6" s="77"/>
      <c r="FX6" s="77"/>
      <c r="FY6" s="77"/>
      <c r="FZ6" s="77"/>
      <c r="GA6" s="77"/>
      <c r="GB6" s="77"/>
      <c r="GC6" s="77"/>
      <c r="GD6" s="77"/>
      <c r="GE6" s="77"/>
      <c r="GF6" s="77"/>
      <c r="GG6" s="77"/>
      <c r="GH6" s="77"/>
      <c r="GI6" s="77"/>
      <c r="GJ6" s="77"/>
      <c r="GK6" s="77"/>
      <c r="GL6" s="77"/>
      <c r="GM6" s="77"/>
      <c r="GN6" s="77"/>
      <c r="GO6" s="77"/>
      <c r="GP6" s="77"/>
      <c r="GQ6" s="77"/>
      <c r="GR6" s="77"/>
      <c r="GS6" s="77"/>
      <c r="GT6" s="77"/>
      <c r="GU6" s="77"/>
      <c r="GV6" s="77"/>
      <c r="GW6" s="77"/>
      <c r="GX6" s="77"/>
      <c r="GY6" s="77"/>
      <c r="GZ6" s="77"/>
      <c r="HA6" s="77"/>
      <c r="HB6" s="77"/>
      <c r="HC6" s="77"/>
      <c r="HD6" s="77"/>
      <c r="HE6" s="77"/>
      <c r="HF6" s="77"/>
      <c r="HG6" s="77"/>
      <c r="HH6" s="77"/>
      <c r="HI6" s="77"/>
      <c r="HJ6" s="77"/>
      <c r="HK6" s="77"/>
      <c r="HL6" s="77"/>
      <c r="HM6" s="77"/>
      <c r="HN6" s="77"/>
      <c r="HO6" s="77"/>
      <c r="HP6" s="77"/>
      <c r="HQ6" s="77"/>
      <c r="HR6" s="77"/>
      <c r="HS6" s="77"/>
      <c r="HT6" s="77"/>
      <c r="HU6" s="77"/>
      <c r="HV6" s="77"/>
      <c r="HW6" s="77"/>
      <c r="HX6" s="77"/>
      <c r="HY6" s="77"/>
      <c r="HZ6" s="77"/>
      <c r="IA6" s="77"/>
      <c r="IB6" s="77"/>
      <c r="IC6" s="77"/>
      <c r="ID6" s="77"/>
      <c r="IE6" s="77"/>
      <c r="IF6" s="77"/>
      <c r="IG6" s="77"/>
      <c r="IH6" s="77"/>
      <c r="II6" s="77"/>
      <c r="IJ6" s="77"/>
      <c r="IK6" s="77"/>
      <c r="IL6" s="77"/>
      <c r="IM6" s="77"/>
      <c r="IN6" s="77"/>
      <c r="IO6" s="77"/>
      <c r="IP6" s="77"/>
      <c r="IQ6" s="77"/>
      <c r="IR6" s="77"/>
    </row>
    <row r="7" ht="21" customHeight="1" spans="1:252">
      <c r="A7" s="100" t="s">
        <v>449</v>
      </c>
      <c r="B7" s="102"/>
      <c r="C7" s="102"/>
      <c r="D7" s="86">
        <v>0</v>
      </c>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c r="AZ7" s="77"/>
      <c r="BA7" s="77"/>
      <c r="BB7" s="77"/>
      <c r="BC7" s="77"/>
      <c r="BD7" s="77"/>
      <c r="BE7" s="77"/>
      <c r="BF7" s="77"/>
      <c r="BG7" s="77"/>
      <c r="BH7" s="77"/>
      <c r="BI7" s="77"/>
      <c r="BJ7" s="77"/>
      <c r="BK7" s="77"/>
      <c r="BL7" s="77"/>
      <c r="BM7" s="77"/>
      <c r="BN7" s="77"/>
      <c r="BO7" s="77"/>
      <c r="BP7" s="77"/>
      <c r="BQ7" s="77"/>
      <c r="BR7" s="77"/>
      <c r="BS7" s="77"/>
      <c r="BT7" s="77"/>
      <c r="BU7" s="77"/>
      <c r="BV7" s="77"/>
      <c r="BW7" s="77"/>
      <c r="BX7" s="77"/>
      <c r="BY7" s="77"/>
      <c r="BZ7" s="77"/>
      <c r="CA7" s="77"/>
      <c r="CB7" s="77"/>
      <c r="CC7" s="77"/>
      <c r="CD7" s="77"/>
      <c r="CE7" s="77"/>
      <c r="CF7" s="77"/>
      <c r="CG7" s="77"/>
      <c r="CH7" s="77"/>
      <c r="CI7" s="77"/>
      <c r="CJ7" s="77"/>
      <c r="CK7" s="77"/>
      <c r="CL7" s="77"/>
      <c r="CM7" s="77"/>
      <c r="CN7" s="77"/>
      <c r="CO7" s="77"/>
      <c r="CP7" s="77"/>
      <c r="CQ7" s="77"/>
      <c r="CR7" s="77"/>
      <c r="CS7" s="77"/>
      <c r="CT7" s="77"/>
      <c r="CU7" s="77"/>
      <c r="CV7" s="77"/>
      <c r="CW7" s="77"/>
      <c r="CX7" s="77"/>
      <c r="CY7" s="77"/>
      <c r="CZ7" s="77"/>
      <c r="DA7" s="77"/>
      <c r="DB7" s="77"/>
      <c r="DC7" s="77"/>
      <c r="DD7" s="77"/>
      <c r="DE7" s="77"/>
      <c r="DF7" s="77"/>
      <c r="DG7" s="77"/>
      <c r="DH7" s="77"/>
      <c r="DI7" s="77"/>
      <c r="DJ7" s="77"/>
      <c r="DK7" s="77"/>
      <c r="DL7" s="77"/>
      <c r="DM7" s="77"/>
      <c r="DN7" s="77"/>
      <c r="DO7" s="77"/>
      <c r="DP7" s="77"/>
      <c r="DQ7" s="77"/>
      <c r="DR7" s="77"/>
      <c r="DS7" s="77"/>
      <c r="DT7" s="77"/>
      <c r="DU7" s="77"/>
      <c r="DV7" s="77"/>
      <c r="DW7" s="77"/>
      <c r="DX7" s="77"/>
      <c r="DY7" s="77"/>
      <c r="DZ7" s="77"/>
      <c r="EA7" s="77"/>
      <c r="EB7" s="77"/>
      <c r="EC7" s="77"/>
      <c r="ED7" s="77"/>
      <c r="EE7" s="77"/>
      <c r="EF7" s="77"/>
      <c r="EG7" s="77"/>
      <c r="EH7" s="77"/>
      <c r="EI7" s="77"/>
      <c r="EJ7" s="77"/>
      <c r="EK7" s="77"/>
      <c r="EL7" s="77"/>
      <c r="EM7" s="77"/>
      <c r="EN7" s="77"/>
      <c r="EO7" s="77"/>
      <c r="EP7" s="77"/>
      <c r="EQ7" s="77"/>
      <c r="ER7" s="77"/>
      <c r="ES7" s="77"/>
      <c r="ET7" s="77"/>
      <c r="EU7" s="77"/>
      <c r="EV7" s="77"/>
      <c r="EW7" s="77"/>
      <c r="EX7" s="77"/>
      <c r="EY7" s="77"/>
      <c r="EZ7" s="77"/>
      <c r="FA7" s="77"/>
      <c r="FB7" s="77"/>
      <c r="FC7" s="77"/>
      <c r="FD7" s="77"/>
      <c r="FE7" s="77"/>
      <c r="FF7" s="77"/>
      <c r="FG7" s="77"/>
      <c r="FH7" s="77"/>
      <c r="FI7" s="77"/>
      <c r="FJ7" s="77"/>
      <c r="FK7" s="77"/>
      <c r="FL7" s="77"/>
      <c r="FM7" s="77"/>
      <c r="FN7" s="77"/>
      <c r="FO7" s="77"/>
      <c r="FP7" s="77"/>
      <c r="FQ7" s="77"/>
      <c r="FR7" s="77"/>
      <c r="FS7" s="77"/>
      <c r="FT7" s="77"/>
      <c r="FU7" s="77"/>
      <c r="FV7" s="77"/>
      <c r="FW7" s="77"/>
      <c r="FX7" s="77"/>
      <c r="FY7" s="77"/>
      <c r="FZ7" s="77"/>
      <c r="GA7" s="77"/>
      <c r="GB7" s="77"/>
      <c r="GC7" s="77"/>
      <c r="GD7" s="77"/>
      <c r="GE7" s="77"/>
      <c r="GF7" s="77"/>
      <c r="GG7" s="77"/>
      <c r="GH7" s="77"/>
      <c r="GI7" s="77"/>
      <c r="GJ7" s="77"/>
      <c r="GK7" s="77"/>
      <c r="GL7" s="77"/>
      <c r="GM7" s="77"/>
      <c r="GN7" s="77"/>
      <c r="GO7" s="77"/>
      <c r="GP7" s="77"/>
      <c r="GQ7" s="77"/>
      <c r="GR7" s="77"/>
      <c r="GS7" s="77"/>
      <c r="GT7" s="77"/>
      <c r="GU7" s="77"/>
      <c r="GV7" s="77"/>
      <c r="GW7" s="77"/>
      <c r="GX7" s="77"/>
      <c r="GY7" s="77"/>
      <c r="GZ7" s="77"/>
      <c r="HA7" s="77"/>
      <c r="HB7" s="77"/>
      <c r="HC7" s="77"/>
      <c r="HD7" s="77"/>
      <c r="HE7" s="77"/>
      <c r="HF7" s="77"/>
      <c r="HG7" s="77"/>
      <c r="HH7" s="77"/>
      <c r="HI7" s="77"/>
      <c r="HJ7" s="77"/>
      <c r="HK7" s="77"/>
      <c r="HL7" s="77"/>
      <c r="HM7" s="77"/>
      <c r="HN7" s="77"/>
      <c r="HO7" s="77"/>
      <c r="HP7" s="77"/>
      <c r="HQ7" s="77"/>
      <c r="HR7" s="77"/>
      <c r="HS7" s="77"/>
      <c r="HT7" s="77"/>
      <c r="HU7" s="77"/>
      <c r="HV7" s="77"/>
      <c r="HW7" s="77"/>
      <c r="HX7" s="77"/>
      <c r="HY7" s="77"/>
      <c r="HZ7" s="77"/>
      <c r="IA7" s="77"/>
      <c r="IB7" s="77"/>
      <c r="IC7" s="77"/>
      <c r="ID7" s="77"/>
      <c r="IE7" s="77"/>
      <c r="IF7" s="77"/>
      <c r="IG7" s="77"/>
      <c r="IH7" s="77"/>
      <c r="II7" s="77"/>
      <c r="IJ7" s="77"/>
      <c r="IK7" s="77"/>
      <c r="IL7" s="77"/>
      <c r="IM7" s="77"/>
      <c r="IN7" s="77"/>
      <c r="IO7" s="77"/>
      <c r="IP7" s="77"/>
      <c r="IQ7" s="77"/>
      <c r="IR7" s="77"/>
    </row>
    <row r="8" ht="21" customHeight="1" spans="1:252">
      <c r="A8" s="100" t="s">
        <v>450</v>
      </c>
      <c r="B8" s="102"/>
      <c r="C8" s="102"/>
      <c r="D8" s="86">
        <v>0</v>
      </c>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c r="BA8" s="77"/>
      <c r="BB8" s="77"/>
      <c r="BC8" s="77"/>
      <c r="BD8" s="77"/>
      <c r="BE8" s="77"/>
      <c r="BF8" s="77"/>
      <c r="BG8" s="77"/>
      <c r="BH8" s="77"/>
      <c r="BI8" s="77"/>
      <c r="BJ8" s="77"/>
      <c r="BK8" s="77"/>
      <c r="BL8" s="77"/>
      <c r="BM8" s="77"/>
      <c r="BN8" s="77"/>
      <c r="BO8" s="77"/>
      <c r="BP8" s="77"/>
      <c r="BQ8" s="77"/>
      <c r="BR8" s="77"/>
      <c r="BS8" s="77"/>
      <c r="BT8" s="77"/>
      <c r="BU8" s="77"/>
      <c r="BV8" s="77"/>
      <c r="BW8" s="77"/>
      <c r="BX8" s="77"/>
      <c r="BY8" s="77"/>
      <c r="BZ8" s="77"/>
      <c r="CA8" s="77"/>
      <c r="CB8" s="77"/>
      <c r="CC8" s="77"/>
      <c r="CD8" s="77"/>
      <c r="CE8" s="77"/>
      <c r="CF8" s="77"/>
      <c r="CG8" s="77"/>
      <c r="CH8" s="77"/>
      <c r="CI8" s="77"/>
      <c r="CJ8" s="77"/>
      <c r="CK8" s="77"/>
      <c r="CL8" s="77"/>
      <c r="CM8" s="77"/>
      <c r="CN8" s="77"/>
      <c r="CO8" s="77"/>
      <c r="CP8" s="77"/>
      <c r="CQ8" s="77"/>
      <c r="CR8" s="77"/>
      <c r="CS8" s="77"/>
      <c r="CT8" s="77"/>
      <c r="CU8" s="77"/>
      <c r="CV8" s="77"/>
      <c r="CW8" s="77"/>
      <c r="CX8" s="77"/>
      <c r="CY8" s="77"/>
      <c r="CZ8" s="77"/>
      <c r="DA8" s="77"/>
      <c r="DB8" s="77"/>
      <c r="DC8" s="77"/>
      <c r="DD8" s="77"/>
      <c r="DE8" s="77"/>
      <c r="DF8" s="77"/>
      <c r="DG8" s="77"/>
      <c r="DH8" s="77"/>
      <c r="DI8" s="77"/>
      <c r="DJ8" s="77"/>
      <c r="DK8" s="77"/>
      <c r="DL8" s="77"/>
      <c r="DM8" s="77"/>
      <c r="DN8" s="77"/>
      <c r="DO8" s="77"/>
      <c r="DP8" s="77"/>
      <c r="DQ8" s="77"/>
      <c r="DR8" s="77"/>
      <c r="DS8" s="77"/>
      <c r="DT8" s="77"/>
      <c r="DU8" s="77"/>
      <c r="DV8" s="77"/>
      <c r="DW8" s="77"/>
      <c r="DX8" s="77"/>
      <c r="DY8" s="77"/>
      <c r="DZ8" s="77"/>
      <c r="EA8" s="77"/>
      <c r="EB8" s="77"/>
      <c r="EC8" s="77"/>
      <c r="ED8" s="77"/>
      <c r="EE8" s="77"/>
      <c r="EF8" s="77"/>
      <c r="EG8" s="77"/>
      <c r="EH8" s="77"/>
      <c r="EI8" s="77"/>
      <c r="EJ8" s="77"/>
      <c r="EK8" s="77"/>
      <c r="EL8" s="77"/>
      <c r="EM8" s="77"/>
      <c r="EN8" s="77"/>
      <c r="EO8" s="77"/>
      <c r="EP8" s="77"/>
      <c r="EQ8" s="77"/>
      <c r="ER8" s="77"/>
      <c r="ES8" s="77"/>
      <c r="ET8" s="77"/>
      <c r="EU8" s="77"/>
      <c r="EV8" s="77"/>
      <c r="EW8" s="77"/>
      <c r="EX8" s="77"/>
      <c r="EY8" s="77"/>
      <c r="EZ8" s="77"/>
      <c r="FA8" s="77"/>
      <c r="FB8" s="77"/>
      <c r="FC8" s="77"/>
      <c r="FD8" s="77"/>
      <c r="FE8" s="77"/>
      <c r="FF8" s="77"/>
      <c r="FG8" s="77"/>
      <c r="FH8" s="77"/>
      <c r="FI8" s="77"/>
      <c r="FJ8" s="77"/>
      <c r="FK8" s="77"/>
      <c r="FL8" s="77"/>
      <c r="FM8" s="77"/>
      <c r="FN8" s="77"/>
      <c r="FO8" s="77"/>
      <c r="FP8" s="77"/>
      <c r="FQ8" s="77"/>
      <c r="FR8" s="77"/>
      <c r="FS8" s="77"/>
      <c r="FT8" s="77"/>
      <c r="FU8" s="77"/>
      <c r="FV8" s="77"/>
      <c r="FW8" s="77"/>
      <c r="FX8" s="77"/>
      <c r="FY8" s="77"/>
      <c r="FZ8" s="77"/>
      <c r="GA8" s="77"/>
      <c r="GB8" s="77"/>
      <c r="GC8" s="77"/>
      <c r="GD8" s="77"/>
      <c r="GE8" s="77"/>
      <c r="GF8" s="77"/>
      <c r="GG8" s="77"/>
      <c r="GH8" s="77"/>
      <c r="GI8" s="77"/>
      <c r="GJ8" s="77"/>
      <c r="GK8" s="77"/>
      <c r="GL8" s="77"/>
      <c r="GM8" s="77"/>
      <c r="GN8" s="77"/>
      <c r="GO8" s="77"/>
      <c r="GP8" s="77"/>
      <c r="GQ8" s="77"/>
      <c r="GR8" s="77"/>
      <c r="GS8" s="77"/>
      <c r="GT8" s="77"/>
      <c r="GU8" s="77"/>
      <c r="GV8" s="77"/>
      <c r="GW8" s="77"/>
      <c r="GX8" s="77"/>
      <c r="GY8" s="77"/>
      <c r="GZ8" s="77"/>
      <c r="HA8" s="77"/>
      <c r="HB8" s="77"/>
      <c r="HC8" s="77"/>
      <c r="HD8" s="77"/>
      <c r="HE8" s="77"/>
      <c r="HF8" s="77"/>
      <c r="HG8" s="77"/>
      <c r="HH8" s="77"/>
      <c r="HI8" s="77"/>
      <c r="HJ8" s="77"/>
      <c r="HK8" s="77"/>
      <c r="HL8" s="77"/>
      <c r="HM8" s="77"/>
      <c r="HN8" s="77"/>
      <c r="HO8" s="77"/>
      <c r="HP8" s="77"/>
      <c r="HQ8" s="77"/>
      <c r="HR8" s="77"/>
      <c r="HS8" s="77"/>
      <c r="HT8" s="77"/>
      <c r="HU8" s="77"/>
      <c r="HV8" s="77"/>
      <c r="HW8" s="77"/>
      <c r="HX8" s="77"/>
      <c r="HY8" s="77"/>
      <c r="HZ8" s="77"/>
      <c r="IA8" s="77"/>
      <c r="IB8" s="77"/>
      <c r="IC8" s="77"/>
      <c r="ID8" s="77"/>
      <c r="IE8" s="77"/>
      <c r="IF8" s="77"/>
      <c r="IG8" s="77"/>
      <c r="IH8" s="77"/>
      <c r="II8" s="77"/>
      <c r="IJ8" s="77"/>
      <c r="IK8" s="77"/>
      <c r="IL8" s="77"/>
      <c r="IM8" s="77"/>
      <c r="IN8" s="77"/>
      <c r="IO8" s="77"/>
      <c r="IP8" s="77"/>
      <c r="IQ8" s="77"/>
      <c r="IR8" s="77"/>
    </row>
    <row r="9" ht="21" customHeight="1" spans="1:252">
      <c r="A9" s="100" t="s">
        <v>451</v>
      </c>
      <c r="B9" s="102"/>
      <c r="C9" s="102"/>
      <c r="D9" s="86">
        <v>0</v>
      </c>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c r="BA9" s="77"/>
      <c r="BB9" s="77"/>
      <c r="BC9" s="77"/>
      <c r="BD9" s="77"/>
      <c r="BE9" s="77"/>
      <c r="BF9" s="77"/>
      <c r="BG9" s="77"/>
      <c r="BH9" s="77"/>
      <c r="BI9" s="77"/>
      <c r="BJ9" s="77"/>
      <c r="BK9" s="77"/>
      <c r="BL9" s="77"/>
      <c r="BM9" s="77"/>
      <c r="BN9" s="77"/>
      <c r="BO9" s="77"/>
      <c r="BP9" s="77"/>
      <c r="BQ9" s="77"/>
      <c r="BR9" s="77"/>
      <c r="BS9" s="77"/>
      <c r="BT9" s="77"/>
      <c r="BU9" s="77"/>
      <c r="BV9" s="77"/>
      <c r="BW9" s="77"/>
      <c r="BX9" s="77"/>
      <c r="BY9" s="77"/>
      <c r="BZ9" s="77"/>
      <c r="CA9" s="77"/>
      <c r="CB9" s="77"/>
      <c r="CC9" s="77"/>
      <c r="CD9" s="77"/>
      <c r="CE9" s="77"/>
      <c r="CF9" s="77"/>
      <c r="CG9" s="77"/>
      <c r="CH9" s="77"/>
      <c r="CI9" s="77"/>
      <c r="CJ9" s="77"/>
      <c r="CK9" s="77"/>
      <c r="CL9" s="77"/>
      <c r="CM9" s="77"/>
      <c r="CN9" s="77"/>
      <c r="CO9" s="77"/>
      <c r="CP9" s="77"/>
      <c r="CQ9" s="77"/>
      <c r="CR9" s="77"/>
      <c r="CS9" s="77"/>
      <c r="CT9" s="77"/>
      <c r="CU9" s="77"/>
      <c r="CV9" s="77"/>
      <c r="CW9" s="77"/>
      <c r="CX9" s="77"/>
      <c r="CY9" s="77"/>
      <c r="CZ9" s="77"/>
      <c r="DA9" s="77"/>
      <c r="DB9" s="77"/>
      <c r="DC9" s="77"/>
      <c r="DD9" s="77"/>
      <c r="DE9" s="77"/>
      <c r="DF9" s="77"/>
      <c r="DG9" s="77"/>
      <c r="DH9" s="77"/>
      <c r="DI9" s="77"/>
      <c r="DJ9" s="77"/>
      <c r="DK9" s="77"/>
      <c r="DL9" s="77"/>
      <c r="DM9" s="77"/>
      <c r="DN9" s="77"/>
      <c r="DO9" s="77"/>
      <c r="DP9" s="77"/>
      <c r="DQ9" s="77"/>
      <c r="DR9" s="77"/>
      <c r="DS9" s="77"/>
      <c r="DT9" s="77"/>
      <c r="DU9" s="77"/>
      <c r="DV9" s="77"/>
      <c r="DW9" s="77"/>
      <c r="DX9" s="77"/>
      <c r="DY9" s="77"/>
      <c r="DZ9" s="77"/>
      <c r="EA9" s="77"/>
      <c r="EB9" s="77"/>
      <c r="EC9" s="77"/>
      <c r="ED9" s="77"/>
      <c r="EE9" s="77"/>
      <c r="EF9" s="77"/>
      <c r="EG9" s="77"/>
      <c r="EH9" s="77"/>
      <c r="EI9" s="77"/>
      <c r="EJ9" s="77"/>
      <c r="EK9" s="77"/>
      <c r="EL9" s="77"/>
      <c r="EM9" s="77"/>
      <c r="EN9" s="77"/>
      <c r="EO9" s="77"/>
      <c r="EP9" s="77"/>
      <c r="EQ9" s="77"/>
      <c r="ER9" s="77"/>
      <c r="ES9" s="77"/>
      <c r="ET9" s="77"/>
      <c r="EU9" s="77"/>
      <c r="EV9" s="77"/>
      <c r="EW9" s="77"/>
      <c r="EX9" s="77"/>
      <c r="EY9" s="77"/>
      <c r="EZ9" s="77"/>
      <c r="FA9" s="77"/>
      <c r="FB9" s="77"/>
      <c r="FC9" s="77"/>
      <c r="FD9" s="77"/>
      <c r="FE9" s="77"/>
      <c r="FF9" s="77"/>
      <c r="FG9" s="77"/>
      <c r="FH9" s="77"/>
      <c r="FI9" s="77"/>
      <c r="FJ9" s="77"/>
      <c r="FK9" s="77"/>
      <c r="FL9" s="77"/>
      <c r="FM9" s="77"/>
      <c r="FN9" s="77"/>
      <c r="FO9" s="77"/>
      <c r="FP9" s="77"/>
      <c r="FQ9" s="77"/>
      <c r="FR9" s="77"/>
      <c r="FS9" s="77"/>
      <c r="FT9" s="77"/>
      <c r="FU9" s="77"/>
      <c r="FV9" s="77"/>
      <c r="FW9" s="77"/>
      <c r="FX9" s="77"/>
      <c r="FY9" s="77"/>
      <c r="FZ9" s="77"/>
      <c r="GA9" s="77"/>
      <c r="GB9" s="77"/>
      <c r="GC9" s="77"/>
      <c r="GD9" s="77"/>
      <c r="GE9" s="77"/>
      <c r="GF9" s="77"/>
      <c r="GG9" s="77"/>
      <c r="GH9" s="77"/>
      <c r="GI9" s="77"/>
      <c r="GJ9" s="77"/>
      <c r="GK9" s="77"/>
      <c r="GL9" s="77"/>
      <c r="GM9" s="77"/>
      <c r="GN9" s="77"/>
      <c r="GO9" s="77"/>
      <c r="GP9" s="77"/>
      <c r="GQ9" s="77"/>
      <c r="GR9" s="77"/>
      <c r="GS9" s="77"/>
      <c r="GT9" s="77"/>
      <c r="GU9" s="77"/>
      <c r="GV9" s="77"/>
      <c r="GW9" s="77"/>
      <c r="GX9" s="77"/>
      <c r="GY9" s="77"/>
      <c r="GZ9" s="77"/>
      <c r="HA9" s="77"/>
      <c r="HB9" s="77"/>
      <c r="HC9" s="77"/>
      <c r="HD9" s="77"/>
      <c r="HE9" s="77"/>
      <c r="HF9" s="77"/>
      <c r="HG9" s="77"/>
      <c r="HH9" s="77"/>
      <c r="HI9" s="77"/>
      <c r="HJ9" s="77"/>
      <c r="HK9" s="77"/>
      <c r="HL9" s="77"/>
      <c r="HM9" s="77"/>
      <c r="HN9" s="77"/>
      <c r="HO9" s="77"/>
      <c r="HP9" s="77"/>
      <c r="HQ9" s="77"/>
      <c r="HR9" s="77"/>
      <c r="HS9" s="77"/>
      <c r="HT9" s="77"/>
      <c r="HU9" s="77"/>
      <c r="HV9" s="77"/>
      <c r="HW9" s="77"/>
      <c r="HX9" s="77"/>
      <c r="HY9" s="77"/>
      <c r="HZ9" s="77"/>
      <c r="IA9" s="77"/>
      <c r="IB9" s="77"/>
      <c r="IC9" s="77"/>
      <c r="ID9" s="77"/>
      <c r="IE9" s="77"/>
      <c r="IF9" s="77"/>
      <c r="IG9" s="77"/>
      <c r="IH9" s="77"/>
      <c r="II9" s="77"/>
      <c r="IJ9" s="77"/>
      <c r="IK9" s="77"/>
      <c r="IL9" s="77"/>
      <c r="IM9" s="77"/>
      <c r="IN9" s="77"/>
      <c r="IO9" s="77"/>
      <c r="IP9" s="77"/>
      <c r="IQ9" s="77"/>
      <c r="IR9" s="77"/>
    </row>
    <row r="10" ht="21" customHeight="1" spans="1:252">
      <c r="A10" s="100" t="s">
        <v>452</v>
      </c>
      <c r="B10" s="102"/>
      <c r="C10" s="102"/>
      <c r="D10" s="86">
        <v>0</v>
      </c>
      <c r="E10" s="77"/>
      <c r="F10" s="77"/>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c r="AX10" s="77"/>
      <c r="AY10" s="77"/>
      <c r="AZ10" s="77"/>
      <c r="BA10" s="77"/>
      <c r="BB10" s="77"/>
      <c r="BC10" s="77"/>
      <c r="BD10" s="77"/>
      <c r="BE10" s="77"/>
      <c r="BF10" s="77"/>
      <c r="BG10" s="77"/>
      <c r="BH10" s="77"/>
      <c r="BI10" s="77"/>
      <c r="BJ10" s="77"/>
      <c r="BK10" s="77"/>
      <c r="BL10" s="77"/>
      <c r="BM10" s="77"/>
      <c r="BN10" s="77"/>
      <c r="BO10" s="77"/>
      <c r="BP10" s="77"/>
      <c r="BQ10" s="77"/>
      <c r="BR10" s="77"/>
      <c r="BS10" s="77"/>
      <c r="BT10" s="77"/>
      <c r="BU10" s="77"/>
      <c r="BV10" s="77"/>
      <c r="BW10" s="77"/>
      <c r="BX10" s="77"/>
      <c r="BY10" s="77"/>
      <c r="BZ10" s="77"/>
      <c r="CA10" s="77"/>
      <c r="CB10" s="77"/>
      <c r="CC10" s="77"/>
      <c r="CD10" s="77"/>
      <c r="CE10" s="77"/>
      <c r="CF10" s="77"/>
      <c r="CG10" s="77"/>
      <c r="CH10" s="77"/>
      <c r="CI10" s="77"/>
      <c r="CJ10" s="77"/>
      <c r="CK10" s="77"/>
      <c r="CL10" s="77"/>
      <c r="CM10" s="77"/>
      <c r="CN10" s="77"/>
      <c r="CO10" s="77"/>
      <c r="CP10" s="77"/>
      <c r="CQ10" s="77"/>
      <c r="CR10" s="77"/>
      <c r="CS10" s="77"/>
      <c r="CT10" s="77"/>
      <c r="CU10" s="77"/>
      <c r="CV10" s="77"/>
      <c r="CW10" s="77"/>
      <c r="CX10" s="77"/>
      <c r="CY10" s="77"/>
      <c r="CZ10" s="77"/>
      <c r="DA10" s="77"/>
      <c r="DB10" s="77"/>
      <c r="DC10" s="77"/>
      <c r="DD10" s="77"/>
      <c r="DE10" s="77"/>
      <c r="DF10" s="77"/>
      <c r="DG10" s="77"/>
      <c r="DH10" s="77"/>
      <c r="DI10" s="77"/>
      <c r="DJ10" s="77"/>
      <c r="DK10" s="77"/>
      <c r="DL10" s="77"/>
      <c r="DM10" s="77"/>
      <c r="DN10" s="77"/>
      <c r="DO10" s="77"/>
      <c r="DP10" s="77"/>
      <c r="DQ10" s="77"/>
      <c r="DR10" s="77"/>
      <c r="DS10" s="77"/>
      <c r="DT10" s="77"/>
      <c r="DU10" s="77"/>
      <c r="DV10" s="77"/>
      <c r="DW10" s="77"/>
      <c r="DX10" s="77"/>
      <c r="DY10" s="77"/>
      <c r="DZ10" s="77"/>
      <c r="EA10" s="77"/>
      <c r="EB10" s="77"/>
      <c r="EC10" s="77"/>
      <c r="ED10" s="77"/>
      <c r="EE10" s="77"/>
      <c r="EF10" s="77"/>
      <c r="EG10" s="77"/>
      <c r="EH10" s="77"/>
      <c r="EI10" s="77"/>
      <c r="EJ10" s="77"/>
      <c r="EK10" s="77"/>
      <c r="EL10" s="77"/>
      <c r="EM10" s="77"/>
      <c r="EN10" s="77"/>
      <c r="EO10" s="77"/>
      <c r="EP10" s="77"/>
      <c r="EQ10" s="77"/>
      <c r="ER10" s="77"/>
      <c r="ES10" s="77"/>
      <c r="ET10" s="77"/>
      <c r="EU10" s="77"/>
      <c r="EV10" s="77"/>
      <c r="EW10" s="77"/>
      <c r="EX10" s="77"/>
      <c r="EY10" s="77"/>
      <c r="EZ10" s="77"/>
      <c r="FA10" s="77"/>
      <c r="FB10" s="77"/>
      <c r="FC10" s="77"/>
      <c r="FD10" s="77"/>
      <c r="FE10" s="77"/>
      <c r="FF10" s="77"/>
      <c r="FG10" s="77"/>
      <c r="FH10" s="77"/>
      <c r="FI10" s="77"/>
      <c r="FJ10" s="77"/>
      <c r="FK10" s="77"/>
      <c r="FL10" s="77"/>
      <c r="FM10" s="77"/>
      <c r="FN10" s="77"/>
      <c r="FO10" s="77"/>
      <c r="FP10" s="77"/>
      <c r="FQ10" s="77"/>
      <c r="FR10" s="77"/>
      <c r="FS10" s="77"/>
      <c r="FT10" s="77"/>
      <c r="FU10" s="77"/>
      <c r="FV10" s="77"/>
      <c r="FW10" s="77"/>
      <c r="FX10" s="77"/>
      <c r="FY10" s="77"/>
      <c r="FZ10" s="77"/>
      <c r="GA10" s="77"/>
      <c r="GB10" s="77"/>
      <c r="GC10" s="77"/>
      <c r="GD10" s="77"/>
      <c r="GE10" s="77"/>
      <c r="GF10" s="77"/>
      <c r="GG10" s="77"/>
      <c r="GH10" s="77"/>
      <c r="GI10" s="77"/>
      <c r="GJ10" s="77"/>
      <c r="GK10" s="77"/>
      <c r="GL10" s="77"/>
      <c r="GM10" s="77"/>
      <c r="GN10" s="77"/>
      <c r="GO10" s="77"/>
      <c r="GP10" s="77"/>
      <c r="GQ10" s="77"/>
      <c r="GR10" s="77"/>
      <c r="GS10" s="77"/>
      <c r="GT10" s="77"/>
      <c r="GU10" s="77"/>
      <c r="GV10" s="77"/>
      <c r="GW10" s="77"/>
      <c r="GX10" s="77"/>
      <c r="GY10" s="77"/>
      <c r="GZ10" s="77"/>
      <c r="HA10" s="77"/>
      <c r="HB10" s="77"/>
      <c r="HC10" s="77"/>
      <c r="HD10" s="77"/>
      <c r="HE10" s="77"/>
      <c r="HF10" s="77"/>
      <c r="HG10" s="77"/>
      <c r="HH10" s="77"/>
      <c r="HI10" s="77"/>
      <c r="HJ10" s="77"/>
      <c r="HK10" s="77"/>
      <c r="HL10" s="77"/>
      <c r="HM10" s="77"/>
      <c r="HN10" s="77"/>
      <c r="HO10" s="77"/>
      <c r="HP10" s="77"/>
      <c r="HQ10" s="77"/>
      <c r="HR10" s="77"/>
      <c r="HS10" s="77"/>
      <c r="HT10" s="77"/>
      <c r="HU10" s="77"/>
      <c r="HV10" s="77"/>
      <c r="HW10" s="77"/>
      <c r="HX10" s="77"/>
      <c r="HY10" s="77"/>
      <c r="HZ10" s="77"/>
      <c r="IA10" s="77"/>
      <c r="IB10" s="77"/>
      <c r="IC10" s="77"/>
      <c r="ID10" s="77"/>
      <c r="IE10" s="77"/>
      <c r="IF10" s="77"/>
      <c r="IG10" s="77"/>
      <c r="IH10" s="77"/>
      <c r="II10" s="77"/>
      <c r="IJ10" s="77"/>
      <c r="IK10" s="77"/>
      <c r="IL10" s="77"/>
      <c r="IM10" s="77"/>
      <c r="IN10" s="77"/>
      <c r="IO10" s="77"/>
      <c r="IP10" s="77"/>
      <c r="IQ10" s="77"/>
      <c r="IR10" s="77"/>
    </row>
    <row r="11" ht="21" customHeight="1" spans="1:252">
      <c r="A11" s="100" t="s">
        <v>453</v>
      </c>
      <c r="B11" s="102"/>
      <c r="C11" s="102"/>
      <c r="D11" s="86">
        <v>0</v>
      </c>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c r="BD11" s="77"/>
      <c r="BE11" s="77"/>
      <c r="BF11" s="77"/>
      <c r="BG11" s="77"/>
      <c r="BH11" s="77"/>
      <c r="BI11" s="77"/>
      <c r="BJ11" s="77"/>
      <c r="BK11" s="77"/>
      <c r="BL11" s="77"/>
      <c r="BM11" s="77"/>
      <c r="BN11" s="77"/>
      <c r="BO11" s="77"/>
      <c r="BP11" s="77"/>
      <c r="BQ11" s="77"/>
      <c r="BR11" s="77"/>
      <c r="BS11" s="77"/>
      <c r="BT11" s="77"/>
      <c r="BU11" s="77"/>
      <c r="BV11" s="77"/>
      <c r="BW11" s="77"/>
      <c r="BX11" s="77"/>
      <c r="BY11" s="77"/>
      <c r="BZ11" s="77"/>
      <c r="CA11" s="77"/>
      <c r="CB11" s="77"/>
      <c r="CC11" s="77"/>
      <c r="CD11" s="77"/>
      <c r="CE11" s="77"/>
      <c r="CF11" s="77"/>
      <c r="CG11" s="77"/>
      <c r="CH11" s="77"/>
      <c r="CI11" s="77"/>
      <c r="CJ11" s="77"/>
      <c r="CK11" s="77"/>
      <c r="CL11" s="77"/>
      <c r="CM11" s="77"/>
      <c r="CN11" s="77"/>
      <c r="CO11" s="77"/>
      <c r="CP11" s="77"/>
      <c r="CQ11" s="77"/>
      <c r="CR11" s="77"/>
      <c r="CS11" s="77"/>
      <c r="CT11" s="77"/>
      <c r="CU11" s="77"/>
      <c r="CV11" s="77"/>
      <c r="CW11" s="77"/>
      <c r="CX11" s="77"/>
      <c r="CY11" s="77"/>
      <c r="CZ11" s="77"/>
      <c r="DA11" s="77"/>
      <c r="DB11" s="77"/>
      <c r="DC11" s="77"/>
      <c r="DD11" s="77"/>
      <c r="DE11" s="77"/>
      <c r="DF11" s="77"/>
      <c r="DG11" s="77"/>
      <c r="DH11" s="77"/>
      <c r="DI11" s="77"/>
      <c r="DJ11" s="77"/>
      <c r="DK11" s="77"/>
      <c r="DL11" s="77"/>
      <c r="DM11" s="77"/>
      <c r="DN11" s="77"/>
      <c r="DO11" s="77"/>
      <c r="DP11" s="77"/>
      <c r="DQ11" s="77"/>
      <c r="DR11" s="77"/>
      <c r="DS11" s="77"/>
      <c r="DT11" s="77"/>
      <c r="DU11" s="77"/>
      <c r="DV11" s="77"/>
      <c r="DW11" s="77"/>
      <c r="DX11" s="77"/>
      <c r="DY11" s="77"/>
      <c r="DZ11" s="77"/>
      <c r="EA11" s="77"/>
      <c r="EB11" s="77"/>
      <c r="EC11" s="77"/>
      <c r="ED11" s="77"/>
      <c r="EE11" s="77"/>
      <c r="EF11" s="77"/>
      <c r="EG11" s="77"/>
      <c r="EH11" s="77"/>
      <c r="EI11" s="77"/>
      <c r="EJ11" s="77"/>
      <c r="EK11" s="77"/>
      <c r="EL11" s="77"/>
      <c r="EM11" s="77"/>
      <c r="EN11" s="77"/>
      <c r="EO11" s="77"/>
      <c r="EP11" s="77"/>
      <c r="EQ11" s="77"/>
      <c r="ER11" s="77"/>
      <c r="ES11" s="77"/>
      <c r="ET11" s="77"/>
      <c r="EU11" s="77"/>
      <c r="EV11" s="77"/>
      <c r="EW11" s="77"/>
      <c r="EX11" s="77"/>
      <c r="EY11" s="77"/>
      <c r="EZ11" s="77"/>
      <c r="FA11" s="77"/>
      <c r="FB11" s="77"/>
      <c r="FC11" s="77"/>
      <c r="FD11" s="77"/>
      <c r="FE11" s="77"/>
      <c r="FF11" s="77"/>
      <c r="FG11" s="77"/>
      <c r="FH11" s="77"/>
      <c r="FI11" s="77"/>
      <c r="FJ11" s="77"/>
      <c r="FK11" s="77"/>
      <c r="FL11" s="77"/>
      <c r="FM11" s="77"/>
      <c r="FN11" s="77"/>
      <c r="FO11" s="77"/>
      <c r="FP11" s="77"/>
      <c r="FQ11" s="77"/>
      <c r="FR11" s="77"/>
      <c r="FS11" s="77"/>
      <c r="FT11" s="77"/>
      <c r="FU11" s="77"/>
      <c r="FV11" s="77"/>
      <c r="FW11" s="77"/>
      <c r="FX11" s="77"/>
      <c r="FY11" s="77"/>
      <c r="FZ11" s="77"/>
      <c r="GA11" s="77"/>
      <c r="GB11" s="77"/>
      <c r="GC11" s="77"/>
      <c r="GD11" s="77"/>
      <c r="GE11" s="77"/>
      <c r="GF11" s="77"/>
      <c r="GG11" s="77"/>
      <c r="GH11" s="77"/>
      <c r="GI11" s="77"/>
      <c r="GJ11" s="77"/>
      <c r="GK11" s="77"/>
      <c r="GL11" s="77"/>
      <c r="GM11" s="77"/>
      <c r="GN11" s="77"/>
      <c r="GO11" s="77"/>
      <c r="GP11" s="77"/>
      <c r="GQ11" s="77"/>
      <c r="GR11" s="77"/>
      <c r="GS11" s="77"/>
      <c r="GT11" s="77"/>
      <c r="GU11" s="77"/>
      <c r="GV11" s="77"/>
      <c r="GW11" s="77"/>
      <c r="GX11" s="77"/>
      <c r="GY11" s="77"/>
      <c r="GZ11" s="77"/>
      <c r="HA11" s="77"/>
      <c r="HB11" s="77"/>
      <c r="HC11" s="77"/>
      <c r="HD11" s="77"/>
      <c r="HE11" s="77"/>
      <c r="HF11" s="77"/>
      <c r="HG11" s="77"/>
      <c r="HH11" s="77"/>
      <c r="HI11" s="77"/>
      <c r="HJ11" s="77"/>
      <c r="HK11" s="77"/>
      <c r="HL11" s="77"/>
      <c r="HM11" s="77"/>
      <c r="HN11" s="77"/>
      <c r="HO11" s="77"/>
      <c r="HP11" s="77"/>
      <c r="HQ11" s="77"/>
      <c r="HR11" s="77"/>
      <c r="HS11" s="77"/>
      <c r="HT11" s="77"/>
      <c r="HU11" s="77"/>
      <c r="HV11" s="77"/>
      <c r="HW11" s="77"/>
      <c r="HX11" s="77"/>
      <c r="HY11" s="77"/>
      <c r="HZ11" s="77"/>
      <c r="IA11" s="77"/>
      <c r="IB11" s="77"/>
      <c r="IC11" s="77"/>
      <c r="ID11" s="77"/>
      <c r="IE11" s="77"/>
      <c r="IF11" s="77"/>
      <c r="IG11" s="77"/>
      <c r="IH11" s="77"/>
      <c r="II11" s="77"/>
      <c r="IJ11" s="77"/>
      <c r="IK11" s="77"/>
      <c r="IL11" s="77"/>
      <c r="IM11" s="77"/>
      <c r="IN11" s="77"/>
      <c r="IO11" s="77"/>
      <c r="IP11" s="77"/>
      <c r="IQ11" s="77"/>
      <c r="IR11" s="77"/>
    </row>
    <row r="12" ht="21" customHeight="1" spans="1:252">
      <c r="A12" s="100" t="s">
        <v>454</v>
      </c>
      <c r="B12" s="102"/>
      <c r="C12" s="102"/>
      <c r="D12" s="86">
        <v>0</v>
      </c>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c r="BA12" s="77"/>
      <c r="BB12" s="77"/>
      <c r="BC12" s="77"/>
      <c r="BD12" s="77"/>
      <c r="BE12" s="77"/>
      <c r="BF12" s="77"/>
      <c r="BG12" s="77"/>
      <c r="BH12" s="77"/>
      <c r="BI12" s="77"/>
      <c r="BJ12" s="77"/>
      <c r="BK12" s="77"/>
      <c r="BL12" s="77"/>
      <c r="BM12" s="77"/>
      <c r="BN12" s="77"/>
      <c r="BO12" s="77"/>
      <c r="BP12" s="77"/>
      <c r="BQ12" s="77"/>
      <c r="BR12" s="77"/>
      <c r="BS12" s="77"/>
      <c r="BT12" s="77"/>
      <c r="BU12" s="77"/>
      <c r="BV12" s="77"/>
      <c r="BW12" s="77"/>
      <c r="BX12" s="77"/>
      <c r="BY12" s="77"/>
      <c r="BZ12" s="77"/>
      <c r="CA12" s="77"/>
      <c r="CB12" s="77"/>
      <c r="CC12" s="77"/>
      <c r="CD12" s="77"/>
      <c r="CE12" s="77"/>
      <c r="CF12" s="77"/>
      <c r="CG12" s="77"/>
      <c r="CH12" s="77"/>
      <c r="CI12" s="77"/>
      <c r="CJ12" s="77"/>
      <c r="CK12" s="77"/>
      <c r="CL12" s="77"/>
      <c r="CM12" s="77"/>
      <c r="CN12" s="77"/>
      <c r="CO12" s="77"/>
      <c r="CP12" s="77"/>
      <c r="CQ12" s="77"/>
      <c r="CR12" s="77"/>
      <c r="CS12" s="77"/>
      <c r="CT12" s="77"/>
      <c r="CU12" s="77"/>
      <c r="CV12" s="77"/>
      <c r="CW12" s="77"/>
      <c r="CX12" s="77"/>
      <c r="CY12" s="77"/>
      <c r="CZ12" s="77"/>
      <c r="DA12" s="77"/>
      <c r="DB12" s="77"/>
      <c r="DC12" s="77"/>
      <c r="DD12" s="77"/>
      <c r="DE12" s="77"/>
      <c r="DF12" s="77"/>
      <c r="DG12" s="77"/>
      <c r="DH12" s="77"/>
      <c r="DI12" s="77"/>
      <c r="DJ12" s="77"/>
      <c r="DK12" s="77"/>
      <c r="DL12" s="77"/>
      <c r="DM12" s="77"/>
      <c r="DN12" s="77"/>
      <c r="DO12" s="77"/>
      <c r="DP12" s="77"/>
      <c r="DQ12" s="77"/>
      <c r="DR12" s="77"/>
      <c r="DS12" s="77"/>
      <c r="DT12" s="77"/>
      <c r="DU12" s="77"/>
      <c r="DV12" s="77"/>
      <c r="DW12" s="77"/>
      <c r="DX12" s="77"/>
      <c r="DY12" s="77"/>
      <c r="DZ12" s="77"/>
      <c r="EA12" s="77"/>
      <c r="EB12" s="77"/>
      <c r="EC12" s="77"/>
      <c r="ED12" s="77"/>
      <c r="EE12" s="77"/>
      <c r="EF12" s="77"/>
      <c r="EG12" s="77"/>
      <c r="EH12" s="77"/>
      <c r="EI12" s="77"/>
      <c r="EJ12" s="77"/>
      <c r="EK12" s="77"/>
      <c r="EL12" s="77"/>
      <c r="EM12" s="77"/>
      <c r="EN12" s="77"/>
      <c r="EO12" s="77"/>
      <c r="EP12" s="77"/>
      <c r="EQ12" s="77"/>
      <c r="ER12" s="77"/>
      <c r="ES12" s="77"/>
      <c r="ET12" s="77"/>
      <c r="EU12" s="77"/>
      <c r="EV12" s="77"/>
      <c r="EW12" s="77"/>
      <c r="EX12" s="77"/>
      <c r="EY12" s="77"/>
      <c r="EZ12" s="77"/>
      <c r="FA12" s="77"/>
      <c r="FB12" s="77"/>
      <c r="FC12" s="77"/>
      <c r="FD12" s="77"/>
      <c r="FE12" s="77"/>
      <c r="FF12" s="77"/>
      <c r="FG12" s="77"/>
      <c r="FH12" s="77"/>
      <c r="FI12" s="77"/>
      <c r="FJ12" s="77"/>
      <c r="FK12" s="77"/>
      <c r="FL12" s="77"/>
      <c r="FM12" s="77"/>
      <c r="FN12" s="77"/>
      <c r="FO12" s="77"/>
      <c r="FP12" s="77"/>
      <c r="FQ12" s="77"/>
      <c r="FR12" s="77"/>
      <c r="FS12" s="77"/>
      <c r="FT12" s="77"/>
      <c r="FU12" s="77"/>
      <c r="FV12" s="77"/>
      <c r="FW12" s="77"/>
      <c r="FX12" s="77"/>
      <c r="FY12" s="77"/>
      <c r="FZ12" s="77"/>
      <c r="GA12" s="77"/>
      <c r="GB12" s="77"/>
      <c r="GC12" s="77"/>
      <c r="GD12" s="77"/>
      <c r="GE12" s="77"/>
      <c r="GF12" s="77"/>
      <c r="GG12" s="77"/>
      <c r="GH12" s="77"/>
      <c r="GI12" s="77"/>
      <c r="GJ12" s="77"/>
      <c r="GK12" s="77"/>
      <c r="GL12" s="77"/>
      <c r="GM12" s="77"/>
      <c r="GN12" s="77"/>
      <c r="GO12" s="77"/>
      <c r="GP12" s="77"/>
      <c r="GQ12" s="77"/>
      <c r="GR12" s="77"/>
      <c r="GS12" s="77"/>
      <c r="GT12" s="77"/>
      <c r="GU12" s="77"/>
      <c r="GV12" s="77"/>
      <c r="GW12" s="77"/>
      <c r="GX12" s="77"/>
      <c r="GY12" s="77"/>
      <c r="GZ12" s="77"/>
      <c r="HA12" s="77"/>
      <c r="HB12" s="77"/>
      <c r="HC12" s="77"/>
      <c r="HD12" s="77"/>
      <c r="HE12" s="77"/>
      <c r="HF12" s="77"/>
      <c r="HG12" s="77"/>
      <c r="HH12" s="77"/>
      <c r="HI12" s="77"/>
      <c r="HJ12" s="77"/>
      <c r="HK12" s="77"/>
      <c r="HL12" s="77"/>
      <c r="HM12" s="77"/>
      <c r="HN12" s="77"/>
      <c r="HO12" s="77"/>
      <c r="HP12" s="77"/>
      <c r="HQ12" s="77"/>
      <c r="HR12" s="77"/>
      <c r="HS12" s="77"/>
      <c r="HT12" s="77"/>
      <c r="HU12" s="77"/>
      <c r="HV12" s="77"/>
      <c r="HW12" s="77"/>
      <c r="HX12" s="77"/>
      <c r="HY12" s="77"/>
      <c r="HZ12" s="77"/>
      <c r="IA12" s="77"/>
      <c r="IB12" s="77"/>
      <c r="IC12" s="77"/>
      <c r="ID12" s="77"/>
      <c r="IE12" s="77"/>
      <c r="IF12" s="77"/>
      <c r="IG12" s="77"/>
      <c r="IH12" s="77"/>
      <c r="II12" s="77"/>
      <c r="IJ12" s="77"/>
      <c r="IK12" s="77"/>
      <c r="IL12" s="77"/>
      <c r="IM12" s="77"/>
      <c r="IN12" s="77"/>
      <c r="IO12" s="77"/>
      <c r="IP12" s="77"/>
      <c r="IQ12" s="77"/>
      <c r="IR12" s="77"/>
    </row>
    <row r="13" ht="21" customHeight="1" spans="1:252">
      <c r="A13" s="100" t="s">
        <v>455</v>
      </c>
      <c r="B13" s="102"/>
      <c r="C13" s="102"/>
      <c r="D13" s="86">
        <v>0</v>
      </c>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77"/>
      <c r="AO13" s="77"/>
      <c r="AP13" s="77"/>
      <c r="AQ13" s="77"/>
      <c r="AR13" s="77"/>
      <c r="AS13" s="77"/>
      <c r="AT13" s="77"/>
      <c r="AU13" s="77"/>
      <c r="AV13" s="77"/>
      <c r="AW13" s="77"/>
      <c r="AX13" s="77"/>
      <c r="AY13" s="77"/>
      <c r="AZ13" s="77"/>
      <c r="BA13" s="77"/>
      <c r="BB13" s="77"/>
      <c r="BC13" s="77"/>
      <c r="BD13" s="77"/>
      <c r="BE13" s="77"/>
      <c r="BF13" s="77"/>
      <c r="BG13" s="77"/>
      <c r="BH13" s="77"/>
      <c r="BI13" s="77"/>
      <c r="BJ13" s="77"/>
      <c r="BK13" s="77"/>
      <c r="BL13" s="77"/>
      <c r="BM13" s="77"/>
      <c r="BN13" s="77"/>
      <c r="BO13" s="77"/>
      <c r="BP13" s="77"/>
      <c r="BQ13" s="77"/>
      <c r="BR13" s="77"/>
      <c r="BS13" s="77"/>
      <c r="BT13" s="77"/>
      <c r="BU13" s="77"/>
      <c r="BV13" s="77"/>
      <c r="BW13" s="77"/>
      <c r="BX13" s="77"/>
      <c r="BY13" s="77"/>
      <c r="BZ13" s="77"/>
      <c r="CA13" s="77"/>
      <c r="CB13" s="77"/>
      <c r="CC13" s="77"/>
      <c r="CD13" s="77"/>
      <c r="CE13" s="77"/>
      <c r="CF13" s="77"/>
      <c r="CG13" s="77"/>
      <c r="CH13" s="77"/>
      <c r="CI13" s="77"/>
      <c r="CJ13" s="77"/>
      <c r="CK13" s="77"/>
      <c r="CL13" s="77"/>
      <c r="CM13" s="77"/>
      <c r="CN13" s="77"/>
      <c r="CO13" s="77"/>
      <c r="CP13" s="77"/>
      <c r="CQ13" s="77"/>
      <c r="CR13" s="77"/>
      <c r="CS13" s="77"/>
      <c r="CT13" s="77"/>
      <c r="CU13" s="77"/>
      <c r="CV13" s="77"/>
      <c r="CW13" s="77"/>
      <c r="CX13" s="77"/>
      <c r="CY13" s="77"/>
      <c r="CZ13" s="77"/>
      <c r="DA13" s="77"/>
      <c r="DB13" s="77"/>
      <c r="DC13" s="77"/>
      <c r="DD13" s="77"/>
      <c r="DE13" s="77"/>
      <c r="DF13" s="77"/>
      <c r="DG13" s="77"/>
      <c r="DH13" s="77"/>
      <c r="DI13" s="77"/>
      <c r="DJ13" s="77"/>
      <c r="DK13" s="77"/>
      <c r="DL13" s="77"/>
      <c r="DM13" s="77"/>
      <c r="DN13" s="77"/>
      <c r="DO13" s="77"/>
      <c r="DP13" s="77"/>
      <c r="DQ13" s="77"/>
      <c r="DR13" s="77"/>
      <c r="DS13" s="77"/>
      <c r="DT13" s="77"/>
      <c r="DU13" s="77"/>
      <c r="DV13" s="77"/>
      <c r="DW13" s="77"/>
      <c r="DX13" s="77"/>
      <c r="DY13" s="77"/>
      <c r="DZ13" s="77"/>
      <c r="EA13" s="77"/>
      <c r="EB13" s="77"/>
      <c r="EC13" s="77"/>
      <c r="ED13" s="77"/>
      <c r="EE13" s="77"/>
      <c r="EF13" s="77"/>
      <c r="EG13" s="77"/>
      <c r="EH13" s="77"/>
      <c r="EI13" s="77"/>
      <c r="EJ13" s="77"/>
      <c r="EK13" s="77"/>
      <c r="EL13" s="77"/>
      <c r="EM13" s="77"/>
      <c r="EN13" s="77"/>
      <c r="EO13" s="77"/>
      <c r="EP13" s="77"/>
      <c r="EQ13" s="77"/>
      <c r="ER13" s="77"/>
      <c r="ES13" s="77"/>
      <c r="ET13" s="77"/>
      <c r="EU13" s="77"/>
      <c r="EV13" s="77"/>
      <c r="EW13" s="77"/>
      <c r="EX13" s="77"/>
      <c r="EY13" s="77"/>
      <c r="EZ13" s="77"/>
      <c r="FA13" s="77"/>
      <c r="FB13" s="77"/>
      <c r="FC13" s="77"/>
      <c r="FD13" s="77"/>
      <c r="FE13" s="77"/>
      <c r="FF13" s="77"/>
      <c r="FG13" s="77"/>
      <c r="FH13" s="77"/>
      <c r="FI13" s="77"/>
      <c r="FJ13" s="77"/>
      <c r="FK13" s="77"/>
      <c r="FL13" s="77"/>
      <c r="FM13" s="77"/>
      <c r="FN13" s="77"/>
      <c r="FO13" s="77"/>
      <c r="FP13" s="77"/>
      <c r="FQ13" s="77"/>
      <c r="FR13" s="77"/>
      <c r="FS13" s="77"/>
      <c r="FT13" s="77"/>
      <c r="FU13" s="77"/>
      <c r="FV13" s="77"/>
      <c r="FW13" s="77"/>
      <c r="FX13" s="77"/>
      <c r="FY13" s="77"/>
      <c r="FZ13" s="77"/>
      <c r="GA13" s="77"/>
      <c r="GB13" s="77"/>
      <c r="GC13" s="77"/>
      <c r="GD13" s="77"/>
      <c r="GE13" s="77"/>
      <c r="GF13" s="77"/>
      <c r="GG13" s="77"/>
      <c r="GH13" s="77"/>
      <c r="GI13" s="77"/>
      <c r="GJ13" s="77"/>
      <c r="GK13" s="77"/>
      <c r="GL13" s="77"/>
      <c r="GM13" s="77"/>
      <c r="GN13" s="77"/>
      <c r="GO13" s="77"/>
      <c r="GP13" s="77"/>
      <c r="GQ13" s="77"/>
      <c r="GR13" s="77"/>
      <c r="GS13" s="77"/>
      <c r="GT13" s="77"/>
      <c r="GU13" s="77"/>
      <c r="GV13" s="77"/>
      <c r="GW13" s="77"/>
      <c r="GX13" s="77"/>
      <c r="GY13" s="77"/>
      <c r="GZ13" s="77"/>
      <c r="HA13" s="77"/>
      <c r="HB13" s="77"/>
      <c r="HC13" s="77"/>
      <c r="HD13" s="77"/>
      <c r="HE13" s="77"/>
      <c r="HF13" s="77"/>
      <c r="HG13" s="77"/>
      <c r="HH13" s="77"/>
      <c r="HI13" s="77"/>
      <c r="HJ13" s="77"/>
      <c r="HK13" s="77"/>
      <c r="HL13" s="77"/>
      <c r="HM13" s="77"/>
      <c r="HN13" s="77"/>
      <c r="HO13" s="77"/>
      <c r="HP13" s="77"/>
      <c r="HQ13" s="77"/>
      <c r="HR13" s="77"/>
      <c r="HS13" s="77"/>
      <c r="HT13" s="77"/>
      <c r="HU13" s="77"/>
      <c r="HV13" s="77"/>
      <c r="HW13" s="77"/>
      <c r="HX13" s="77"/>
      <c r="HY13" s="77"/>
      <c r="HZ13" s="77"/>
      <c r="IA13" s="77"/>
      <c r="IB13" s="77"/>
      <c r="IC13" s="77"/>
      <c r="ID13" s="77"/>
      <c r="IE13" s="77"/>
      <c r="IF13" s="77"/>
      <c r="IG13" s="77"/>
      <c r="IH13" s="77"/>
      <c r="II13" s="77"/>
      <c r="IJ13" s="77"/>
      <c r="IK13" s="77"/>
      <c r="IL13" s="77"/>
      <c r="IM13" s="77"/>
      <c r="IN13" s="77"/>
      <c r="IO13" s="77"/>
      <c r="IP13" s="77"/>
      <c r="IQ13" s="77"/>
      <c r="IR13" s="77"/>
    </row>
    <row r="14" ht="21" customHeight="1" spans="1:252">
      <c r="A14" s="100" t="s">
        <v>456</v>
      </c>
      <c r="B14" s="101">
        <f>B15+B16</f>
        <v>0</v>
      </c>
      <c r="C14" s="101">
        <f>C15+C16</f>
        <v>0</v>
      </c>
      <c r="D14" s="86">
        <v>0</v>
      </c>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c r="AH14" s="77"/>
      <c r="AI14" s="77"/>
      <c r="AJ14" s="77"/>
      <c r="AK14" s="77"/>
      <c r="AL14" s="77"/>
      <c r="AM14" s="77"/>
      <c r="AN14" s="77"/>
      <c r="AO14" s="77"/>
      <c r="AP14" s="77"/>
      <c r="AQ14" s="77"/>
      <c r="AR14" s="77"/>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c r="BV14" s="77"/>
      <c r="BW14" s="77"/>
      <c r="BX14" s="77"/>
      <c r="BY14" s="77"/>
      <c r="BZ14" s="77"/>
      <c r="CA14" s="77"/>
      <c r="CB14" s="77"/>
      <c r="CC14" s="77"/>
      <c r="CD14" s="77"/>
      <c r="CE14" s="77"/>
      <c r="CF14" s="77"/>
      <c r="CG14" s="77"/>
      <c r="CH14" s="77"/>
      <c r="CI14" s="77"/>
      <c r="CJ14" s="77"/>
      <c r="CK14" s="77"/>
      <c r="CL14" s="77"/>
      <c r="CM14" s="77"/>
      <c r="CN14" s="77"/>
      <c r="CO14" s="77"/>
      <c r="CP14" s="77"/>
      <c r="CQ14" s="77"/>
      <c r="CR14" s="77"/>
      <c r="CS14" s="77"/>
      <c r="CT14" s="77"/>
      <c r="CU14" s="77"/>
      <c r="CV14" s="77"/>
      <c r="CW14" s="77"/>
      <c r="CX14" s="77"/>
      <c r="CY14" s="77"/>
      <c r="CZ14" s="77"/>
      <c r="DA14" s="77"/>
      <c r="DB14" s="77"/>
      <c r="DC14" s="77"/>
      <c r="DD14" s="77"/>
      <c r="DE14" s="77"/>
      <c r="DF14" s="77"/>
      <c r="DG14" s="77"/>
      <c r="DH14" s="77"/>
      <c r="DI14" s="77"/>
      <c r="DJ14" s="77"/>
      <c r="DK14" s="77"/>
      <c r="DL14" s="77"/>
      <c r="DM14" s="77"/>
      <c r="DN14" s="77"/>
      <c r="DO14" s="77"/>
      <c r="DP14" s="77"/>
      <c r="DQ14" s="77"/>
      <c r="DR14" s="77"/>
      <c r="DS14" s="77"/>
      <c r="DT14" s="77"/>
      <c r="DU14" s="77"/>
      <c r="DV14" s="77"/>
      <c r="DW14" s="77"/>
      <c r="DX14" s="77"/>
      <c r="DY14" s="77"/>
      <c r="DZ14" s="77"/>
      <c r="EA14" s="77"/>
      <c r="EB14" s="77"/>
      <c r="EC14" s="77"/>
      <c r="ED14" s="77"/>
      <c r="EE14" s="77"/>
      <c r="EF14" s="77"/>
      <c r="EG14" s="77"/>
      <c r="EH14" s="77"/>
      <c r="EI14" s="77"/>
      <c r="EJ14" s="77"/>
      <c r="EK14" s="77"/>
      <c r="EL14" s="77"/>
      <c r="EM14" s="77"/>
      <c r="EN14" s="77"/>
      <c r="EO14" s="77"/>
      <c r="EP14" s="77"/>
      <c r="EQ14" s="77"/>
      <c r="ER14" s="77"/>
      <c r="ES14" s="77"/>
      <c r="ET14" s="77"/>
      <c r="EU14" s="77"/>
      <c r="EV14" s="77"/>
      <c r="EW14" s="77"/>
      <c r="EX14" s="77"/>
      <c r="EY14" s="77"/>
      <c r="EZ14" s="77"/>
      <c r="FA14" s="77"/>
      <c r="FB14" s="77"/>
      <c r="FC14" s="77"/>
      <c r="FD14" s="77"/>
      <c r="FE14" s="77"/>
      <c r="FF14" s="77"/>
      <c r="FG14" s="77"/>
      <c r="FH14" s="77"/>
      <c r="FI14" s="77"/>
      <c r="FJ14" s="77"/>
      <c r="FK14" s="77"/>
      <c r="FL14" s="77"/>
      <c r="FM14" s="77"/>
      <c r="FN14" s="77"/>
      <c r="FO14" s="77"/>
      <c r="FP14" s="77"/>
      <c r="FQ14" s="77"/>
      <c r="FR14" s="77"/>
      <c r="FS14" s="77"/>
      <c r="FT14" s="77"/>
      <c r="FU14" s="77"/>
      <c r="FV14" s="77"/>
      <c r="FW14" s="77"/>
      <c r="FX14" s="77"/>
      <c r="FY14" s="77"/>
      <c r="FZ14" s="77"/>
      <c r="GA14" s="77"/>
      <c r="GB14" s="77"/>
      <c r="GC14" s="77"/>
      <c r="GD14" s="77"/>
      <c r="GE14" s="77"/>
      <c r="GF14" s="77"/>
      <c r="GG14" s="77"/>
      <c r="GH14" s="77"/>
      <c r="GI14" s="77"/>
      <c r="GJ14" s="77"/>
      <c r="GK14" s="77"/>
      <c r="GL14" s="77"/>
      <c r="GM14" s="77"/>
      <c r="GN14" s="77"/>
      <c r="GO14" s="77"/>
      <c r="GP14" s="77"/>
      <c r="GQ14" s="77"/>
      <c r="GR14" s="77"/>
      <c r="GS14" s="77"/>
      <c r="GT14" s="77"/>
      <c r="GU14" s="77"/>
      <c r="GV14" s="77"/>
      <c r="GW14" s="77"/>
      <c r="GX14" s="77"/>
      <c r="GY14" s="77"/>
      <c r="GZ14" s="77"/>
      <c r="HA14" s="77"/>
      <c r="HB14" s="77"/>
      <c r="HC14" s="77"/>
      <c r="HD14" s="77"/>
      <c r="HE14" s="77"/>
      <c r="HF14" s="77"/>
      <c r="HG14" s="77"/>
      <c r="HH14" s="77"/>
      <c r="HI14" s="77"/>
      <c r="HJ14" s="77"/>
      <c r="HK14" s="77"/>
      <c r="HL14" s="77"/>
      <c r="HM14" s="77"/>
      <c r="HN14" s="77"/>
      <c r="HO14" s="77"/>
      <c r="HP14" s="77"/>
      <c r="HQ14" s="77"/>
      <c r="HR14" s="77"/>
      <c r="HS14" s="77"/>
      <c r="HT14" s="77"/>
      <c r="HU14" s="77"/>
      <c r="HV14" s="77"/>
      <c r="HW14" s="77"/>
      <c r="HX14" s="77"/>
      <c r="HY14" s="77"/>
      <c r="HZ14" s="77"/>
      <c r="IA14" s="77"/>
      <c r="IB14" s="77"/>
      <c r="IC14" s="77"/>
      <c r="ID14" s="77"/>
      <c r="IE14" s="77"/>
      <c r="IF14" s="77"/>
      <c r="IG14" s="77"/>
      <c r="IH14" s="77"/>
      <c r="II14" s="77"/>
      <c r="IJ14" s="77"/>
      <c r="IK14" s="77"/>
      <c r="IL14" s="77"/>
      <c r="IM14" s="77"/>
      <c r="IN14" s="77"/>
      <c r="IO14" s="77"/>
      <c r="IP14" s="77"/>
      <c r="IQ14" s="77"/>
      <c r="IR14" s="77"/>
    </row>
    <row r="15" ht="21" customHeight="1" spans="1:252">
      <c r="A15" s="100" t="s">
        <v>457</v>
      </c>
      <c r="B15" s="102"/>
      <c r="C15" s="102"/>
      <c r="D15" s="86">
        <v>0</v>
      </c>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c r="BV15" s="77"/>
      <c r="BW15" s="77"/>
      <c r="BX15" s="77"/>
      <c r="BY15" s="77"/>
      <c r="BZ15" s="77"/>
      <c r="CA15" s="77"/>
      <c r="CB15" s="77"/>
      <c r="CC15" s="77"/>
      <c r="CD15" s="77"/>
      <c r="CE15" s="77"/>
      <c r="CF15" s="77"/>
      <c r="CG15" s="77"/>
      <c r="CH15" s="77"/>
      <c r="CI15" s="77"/>
      <c r="CJ15" s="77"/>
      <c r="CK15" s="77"/>
      <c r="CL15" s="77"/>
      <c r="CM15" s="77"/>
      <c r="CN15" s="77"/>
      <c r="CO15" s="77"/>
      <c r="CP15" s="77"/>
      <c r="CQ15" s="77"/>
      <c r="CR15" s="77"/>
      <c r="CS15" s="77"/>
      <c r="CT15" s="77"/>
      <c r="CU15" s="77"/>
      <c r="CV15" s="77"/>
      <c r="CW15" s="77"/>
      <c r="CX15" s="77"/>
      <c r="CY15" s="77"/>
      <c r="CZ15" s="77"/>
      <c r="DA15" s="77"/>
      <c r="DB15" s="77"/>
      <c r="DC15" s="77"/>
      <c r="DD15" s="77"/>
      <c r="DE15" s="77"/>
      <c r="DF15" s="77"/>
      <c r="DG15" s="77"/>
      <c r="DH15" s="77"/>
      <c r="DI15" s="77"/>
      <c r="DJ15" s="77"/>
      <c r="DK15" s="77"/>
      <c r="DL15" s="77"/>
      <c r="DM15" s="77"/>
      <c r="DN15" s="77"/>
      <c r="DO15" s="77"/>
      <c r="DP15" s="77"/>
      <c r="DQ15" s="77"/>
      <c r="DR15" s="77"/>
      <c r="DS15" s="77"/>
      <c r="DT15" s="77"/>
      <c r="DU15" s="77"/>
      <c r="DV15" s="77"/>
      <c r="DW15" s="77"/>
      <c r="DX15" s="77"/>
      <c r="DY15" s="77"/>
      <c r="DZ15" s="77"/>
      <c r="EA15" s="77"/>
      <c r="EB15" s="77"/>
      <c r="EC15" s="77"/>
      <c r="ED15" s="77"/>
      <c r="EE15" s="77"/>
      <c r="EF15" s="77"/>
      <c r="EG15" s="77"/>
      <c r="EH15" s="77"/>
      <c r="EI15" s="77"/>
      <c r="EJ15" s="77"/>
      <c r="EK15" s="77"/>
      <c r="EL15" s="77"/>
      <c r="EM15" s="77"/>
      <c r="EN15" s="77"/>
      <c r="EO15" s="77"/>
      <c r="EP15" s="77"/>
      <c r="EQ15" s="77"/>
      <c r="ER15" s="77"/>
      <c r="ES15" s="77"/>
      <c r="ET15" s="77"/>
      <c r="EU15" s="77"/>
      <c r="EV15" s="77"/>
      <c r="EW15" s="77"/>
      <c r="EX15" s="77"/>
      <c r="EY15" s="77"/>
      <c r="EZ15" s="77"/>
      <c r="FA15" s="77"/>
      <c r="FB15" s="77"/>
      <c r="FC15" s="77"/>
      <c r="FD15" s="77"/>
      <c r="FE15" s="77"/>
      <c r="FF15" s="77"/>
      <c r="FG15" s="77"/>
      <c r="FH15" s="77"/>
      <c r="FI15" s="77"/>
      <c r="FJ15" s="77"/>
      <c r="FK15" s="77"/>
      <c r="FL15" s="77"/>
      <c r="FM15" s="77"/>
      <c r="FN15" s="77"/>
      <c r="FO15" s="77"/>
      <c r="FP15" s="77"/>
      <c r="FQ15" s="77"/>
      <c r="FR15" s="77"/>
      <c r="FS15" s="77"/>
      <c r="FT15" s="77"/>
      <c r="FU15" s="77"/>
      <c r="FV15" s="77"/>
      <c r="FW15" s="77"/>
      <c r="FX15" s="77"/>
      <c r="FY15" s="77"/>
      <c r="FZ15" s="77"/>
      <c r="GA15" s="77"/>
      <c r="GB15" s="77"/>
      <c r="GC15" s="77"/>
      <c r="GD15" s="77"/>
      <c r="GE15" s="77"/>
      <c r="GF15" s="77"/>
      <c r="GG15" s="77"/>
      <c r="GH15" s="77"/>
      <c r="GI15" s="77"/>
      <c r="GJ15" s="77"/>
      <c r="GK15" s="77"/>
      <c r="GL15" s="77"/>
      <c r="GM15" s="77"/>
      <c r="GN15" s="77"/>
      <c r="GO15" s="77"/>
      <c r="GP15" s="77"/>
      <c r="GQ15" s="77"/>
      <c r="GR15" s="77"/>
      <c r="GS15" s="77"/>
      <c r="GT15" s="77"/>
      <c r="GU15" s="77"/>
      <c r="GV15" s="77"/>
      <c r="GW15" s="77"/>
      <c r="GX15" s="77"/>
      <c r="GY15" s="77"/>
      <c r="GZ15" s="77"/>
      <c r="HA15" s="77"/>
      <c r="HB15" s="77"/>
      <c r="HC15" s="77"/>
      <c r="HD15" s="77"/>
      <c r="HE15" s="77"/>
      <c r="HF15" s="77"/>
      <c r="HG15" s="77"/>
      <c r="HH15" s="77"/>
      <c r="HI15" s="77"/>
      <c r="HJ15" s="77"/>
      <c r="HK15" s="77"/>
      <c r="HL15" s="77"/>
      <c r="HM15" s="77"/>
      <c r="HN15" s="77"/>
      <c r="HO15" s="77"/>
      <c r="HP15" s="77"/>
      <c r="HQ15" s="77"/>
      <c r="HR15" s="77"/>
      <c r="HS15" s="77"/>
      <c r="HT15" s="77"/>
      <c r="HU15" s="77"/>
      <c r="HV15" s="77"/>
      <c r="HW15" s="77"/>
      <c r="HX15" s="77"/>
      <c r="HY15" s="77"/>
      <c r="HZ15" s="77"/>
      <c r="IA15" s="77"/>
      <c r="IB15" s="77"/>
      <c r="IC15" s="77"/>
      <c r="ID15" s="77"/>
      <c r="IE15" s="77"/>
      <c r="IF15" s="77"/>
      <c r="IG15" s="77"/>
      <c r="IH15" s="77"/>
      <c r="II15" s="77"/>
      <c r="IJ15" s="77"/>
      <c r="IK15" s="77"/>
      <c r="IL15" s="77"/>
      <c r="IM15" s="77"/>
      <c r="IN15" s="77"/>
      <c r="IO15" s="77"/>
      <c r="IP15" s="77"/>
      <c r="IQ15" s="77"/>
      <c r="IR15" s="77"/>
    </row>
    <row r="16" ht="21" customHeight="1" spans="1:252">
      <c r="A16" s="100" t="s">
        <v>458</v>
      </c>
      <c r="B16" s="102"/>
      <c r="C16" s="102"/>
      <c r="D16" s="86"/>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c r="AX16" s="77"/>
      <c r="AY16" s="77"/>
      <c r="AZ16" s="77"/>
      <c r="BA16" s="77"/>
      <c r="BB16" s="77"/>
      <c r="BC16" s="77"/>
      <c r="BD16" s="77"/>
      <c r="BE16" s="77"/>
      <c r="BF16" s="77"/>
      <c r="BG16" s="77"/>
      <c r="BH16" s="77"/>
      <c r="BI16" s="77"/>
      <c r="BJ16" s="77"/>
      <c r="BK16" s="77"/>
      <c r="BL16" s="77"/>
      <c r="BM16" s="77"/>
      <c r="BN16" s="77"/>
      <c r="BO16" s="77"/>
      <c r="BP16" s="77"/>
      <c r="BQ16" s="77"/>
      <c r="BR16" s="77"/>
      <c r="BS16" s="77"/>
      <c r="BT16" s="77"/>
      <c r="BU16" s="77"/>
      <c r="BV16" s="77"/>
      <c r="BW16" s="77"/>
      <c r="BX16" s="77"/>
      <c r="BY16" s="77"/>
      <c r="BZ16" s="77"/>
      <c r="CA16" s="77"/>
      <c r="CB16" s="77"/>
      <c r="CC16" s="77"/>
      <c r="CD16" s="77"/>
      <c r="CE16" s="77"/>
      <c r="CF16" s="77"/>
      <c r="CG16" s="77"/>
      <c r="CH16" s="77"/>
      <c r="CI16" s="77"/>
      <c r="CJ16" s="77"/>
      <c r="CK16" s="77"/>
      <c r="CL16" s="77"/>
      <c r="CM16" s="77"/>
      <c r="CN16" s="77"/>
      <c r="CO16" s="77"/>
      <c r="CP16" s="77"/>
      <c r="CQ16" s="77"/>
      <c r="CR16" s="77"/>
      <c r="CS16" s="77"/>
      <c r="CT16" s="77"/>
      <c r="CU16" s="77"/>
      <c r="CV16" s="77"/>
      <c r="CW16" s="77"/>
      <c r="CX16" s="77"/>
      <c r="CY16" s="77"/>
      <c r="CZ16" s="77"/>
      <c r="DA16" s="77"/>
      <c r="DB16" s="77"/>
      <c r="DC16" s="77"/>
      <c r="DD16" s="77"/>
      <c r="DE16" s="77"/>
      <c r="DF16" s="77"/>
      <c r="DG16" s="77"/>
      <c r="DH16" s="77"/>
      <c r="DI16" s="77"/>
      <c r="DJ16" s="77"/>
      <c r="DK16" s="77"/>
      <c r="DL16" s="77"/>
      <c r="DM16" s="77"/>
      <c r="DN16" s="77"/>
      <c r="DO16" s="77"/>
      <c r="DP16" s="77"/>
      <c r="DQ16" s="77"/>
      <c r="DR16" s="77"/>
      <c r="DS16" s="77"/>
      <c r="DT16" s="77"/>
      <c r="DU16" s="77"/>
      <c r="DV16" s="77"/>
      <c r="DW16" s="77"/>
      <c r="DX16" s="77"/>
      <c r="DY16" s="77"/>
      <c r="DZ16" s="77"/>
      <c r="EA16" s="77"/>
      <c r="EB16" s="77"/>
      <c r="EC16" s="77"/>
      <c r="ED16" s="77"/>
      <c r="EE16" s="77"/>
      <c r="EF16" s="77"/>
      <c r="EG16" s="77"/>
      <c r="EH16" s="77"/>
      <c r="EI16" s="77"/>
      <c r="EJ16" s="77"/>
      <c r="EK16" s="77"/>
      <c r="EL16" s="77"/>
      <c r="EM16" s="77"/>
      <c r="EN16" s="77"/>
      <c r="EO16" s="77"/>
      <c r="EP16" s="77"/>
      <c r="EQ16" s="77"/>
      <c r="ER16" s="77"/>
      <c r="ES16" s="77"/>
      <c r="ET16" s="77"/>
      <c r="EU16" s="77"/>
      <c r="EV16" s="77"/>
      <c r="EW16" s="77"/>
      <c r="EX16" s="77"/>
      <c r="EY16" s="77"/>
      <c r="EZ16" s="77"/>
      <c r="FA16" s="77"/>
      <c r="FB16" s="77"/>
      <c r="FC16" s="77"/>
      <c r="FD16" s="77"/>
      <c r="FE16" s="77"/>
      <c r="FF16" s="77"/>
      <c r="FG16" s="77"/>
      <c r="FH16" s="77"/>
      <c r="FI16" s="77"/>
      <c r="FJ16" s="77"/>
      <c r="FK16" s="77"/>
      <c r="FL16" s="77"/>
      <c r="FM16" s="77"/>
      <c r="FN16" s="77"/>
      <c r="FO16" s="77"/>
      <c r="FP16" s="77"/>
      <c r="FQ16" s="77"/>
      <c r="FR16" s="77"/>
      <c r="FS16" s="77"/>
      <c r="FT16" s="77"/>
      <c r="FU16" s="77"/>
      <c r="FV16" s="77"/>
      <c r="FW16" s="77"/>
      <c r="FX16" s="77"/>
      <c r="FY16" s="77"/>
      <c r="FZ16" s="77"/>
      <c r="GA16" s="77"/>
      <c r="GB16" s="77"/>
      <c r="GC16" s="77"/>
      <c r="GD16" s="77"/>
      <c r="GE16" s="77"/>
      <c r="GF16" s="77"/>
      <c r="GG16" s="77"/>
      <c r="GH16" s="77"/>
      <c r="GI16" s="77"/>
      <c r="GJ16" s="77"/>
      <c r="GK16" s="77"/>
      <c r="GL16" s="77"/>
      <c r="GM16" s="77"/>
      <c r="GN16" s="77"/>
      <c r="GO16" s="77"/>
      <c r="GP16" s="77"/>
      <c r="GQ16" s="77"/>
      <c r="GR16" s="77"/>
      <c r="GS16" s="77"/>
      <c r="GT16" s="77"/>
      <c r="GU16" s="77"/>
      <c r="GV16" s="77"/>
      <c r="GW16" s="77"/>
      <c r="GX16" s="77"/>
      <c r="GY16" s="77"/>
      <c r="GZ16" s="77"/>
      <c r="HA16" s="77"/>
      <c r="HB16" s="77"/>
      <c r="HC16" s="77"/>
      <c r="HD16" s="77"/>
      <c r="HE16" s="77"/>
      <c r="HF16" s="77"/>
      <c r="HG16" s="77"/>
      <c r="HH16" s="77"/>
      <c r="HI16" s="77"/>
      <c r="HJ16" s="77"/>
      <c r="HK16" s="77"/>
      <c r="HL16" s="77"/>
      <c r="HM16" s="77"/>
      <c r="HN16" s="77"/>
      <c r="HO16" s="77"/>
      <c r="HP16" s="77"/>
      <c r="HQ16" s="77"/>
      <c r="HR16" s="77"/>
      <c r="HS16" s="77"/>
      <c r="HT16" s="77"/>
      <c r="HU16" s="77"/>
      <c r="HV16" s="77"/>
      <c r="HW16" s="77"/>
      <c r="HX16" s="77"/>
      <c r="HY16" s="77"/>
      <c r="HZ16" s="77"/>
      <c r="IA16" s="77"/>
      <c r="IB16" s="77"/>
      <c r="IC16" s="77"/>
      <c r="ID16" s="77"/>
      <c r="IE16" s="77"/>
      <c r="IF16" s="77"/>
      <c r="IG16" s="77"/>
      <c r="IH16" s="77"/>
      <c r="II16" s="77"/>
      <c r="IJ16" s="77"/>
      <c r="IK16" s="77"/>
      <c r="IL16" s="77"/>
      <c r="IM16" s="77"/>
      <c r="IN16" s="77"/>
      <c r="IO16" s="77"/>
      <c r="IP16" s="77"/>
      <c r="IQ16" s="77"/>
      <c r="IR16" s="77"/>
    </row>
    <row r="17" ht="21" customHeight="1" spans="1:252">
      <c r="A17" s="100" t="s">
        <v>459</v>
      </c>
      <c r="B17" s="101">
        <f>B18+B19+B20</f>
        <v>0</v>
      </c>
      <c r="C17" s="101">
        <f>C18+C19+C20</f>
        <v>0</v>
      </c>
      <c r="D17" s="86">
        <v>0</v>
      </c>
      <c r="E17" s="77"/>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c r="BU17" s="77"/>
      <c r="BV17" s="77"/>
      <c r="BW17" s="77"/>
      <c r="BX17" s="77"/>
      <c r="BY17" s="77"/>
      <c r="BZ17" s="77"/>
      <c r="CA17" s="77"/>
      <c r="CB17" s="77"/>
      <c r="CC17" s="77"/>
      <c r="CD17" s="77"/>
      <c r="CE17" s="77"/>
      <c r="CF17" s="77"/>
      <c r="CG17" s="77"/>
      <c r="CH17" s="77"/>
      <c r="CI17" s="77"/>
      <c r="CJ17" s="77"/>
      <c r="CK17" s="77"/>
      <c r="CL17" s="77"/>
      <c r="CM17" s="77"/>
      <c r="CN17" s="77"/>
      <c r="CO17" s="77"/>
      <c r="CP17" s="77"/>
      <c r="CQ17" s="77"/>
      <c r="CR17" s="77"/>
      <c r="CS17" s="77"/>
      <c r="CT17" s="77"/>
      <c r="CU17" s="77"/>
      <c r="CV17" s="77"/>
      <c r="CW17" s="77"/>
      <c r="CX17" s="77"/>
      <c r="CY17" s="77"/>
      <c r="CZ17" s="77"/>
      <c r="DA17" s="77"/>
      <c r="DB17" s="77"/>
      <c r="DC17" s="77"/>
      <c r="DD17" s="77"/>
      <c r="DE17" s="77"/>
      <c r="DF17" s="77"/>
      <c r="DG17" s="77"/>
      <c r="DH17" s="77"/>
      <c r="DI17" s="77"/>
      <c r="DJ17" s="77"/>
      <c r="DK17" s="77"/>
      <c r="DL17" s="77"/>
      <c r="DM17" s="77"/>
      <c r="DN17" s="77"/>
      <c r="DO17" s="77"/>
      <c r="DP17" s="77"/>
      <c r="DQ17" s="77"/>
      <c r="DR17" s="77"/>
      <c r="DS17" s="77"/>
      <c r="DT17" s="77"/>
      <c r="DU17" s="77"/>
      <c r="DV17" s="77"/>
      <c r="DW17" s="77"/>
      <c r="DX17" s="77"/>
      <c r="DY17" s="77"/>
      <c r="DZ17" s="77"/>
      <c r="EA17" s="77"/>
      <c r="EB17" s="77"/>
      <c r="EC17" s="77"/>
      <c r="ED17" s="77"/>
      <c r="EE17" s="77"/>
      <c r="EF17" s="77"/>
      <c r="EG17" s="77"/>
      <c r="EH17" s="77"/>
      <c r="EI17" s="77"/>
      <c r="EJ17" s="77"/>
      <c r="EK17" s="77"/>
      <c r="EL17" s="77"/>
      <c r="EM17" s="77"/>
      <c r="EN17" s="77"/>
      <c r="EO17" s="77"/>
      <c r="EP17" s="77"/>
      <c r="EQ17" s="77"/>
      <c r="ER17" s="77"/>
      <c r="ES17" s="77"/>
      <c r="ET17" s="77"/>
      <c r="EU17" s="77"/>
      <c r="EV17" s="77"/>
      <c r="EW17" s="77"/>
      <c r="EX17" s="77"/>
      <c r="EY17" s="77"/>
      <c r="EZ17" s="77"/>
      <c r="FA17" s="77"/>
      <c r="FB17" s="77"/>
      <c r="FC17" s="77"/>
      <c r="FD17" s="77"/>
      <c r="FE17" s="77"/>
      <c r="FF17" s="77"/>
      <c r="FG17" s="77"/>
      <c r="FH17" s="77"/>
      <c r="FI17" s="77"/>
      <c r="FJ17" s="77"/>
      <c r="FK17" s="77"/>
      <c r="FL17" s="77"/>
      <c r="FM17" s="77"/>
      <c r="FN17" s="77"/>
      <c r="FO17" s="77"/>
      <c r="FP17" s="77"/>
      <c r="FQ17" s="77"/>
      <c r="FR17" s="77"/>
      <c r="FS17" s="77"/>
      <c r="FT17" s="77"/>
      <c r="FU17" s="77"/>
      <c r="FV17" s="77"/>
      <c r="FW17" s="77"/>
      <c r="FX17" s="77"/>
      <c r="FY17" s="77"/>
      <c r="FZ17" s="77"/>
      <c r="GA17" s="77"/>
      <c r="GB17" s="77"/>
      <c r="GC17" s="77"/>
      <c r="GD17" s="77"/>
      <c r="GE17" s="77"/>
      <c r="GF17" s="77"/>
      <c r="GG17" s="77"/>
      <c r="GH17" s="77"/>
      <c r="GI17" s="77"/>
      <c r="GJ17" s="77"/>
      <c r="GK17" s="77"/>
      <c r="GL17" s="77"/>
      <c r="GM17" s="77"/>
      <c r="GN17" s="77"/>
      <c r="GO17" s="77"/>
      <c r="GP17" s="77"/>
      <c r="GQ17" s="77"/>
      <c r="GR17" s="77"/>
      <c r="GS17" s="77"/>
      <c r="GT17" s="77"/>
      <c r="GU17" s="77"/>
      <c r="GV17" s="77"/>
      <c r="GW17" s="77"/>
      <c r="GX17" s="77"/>
      <c r="GY17" s="77"/>
      <c r="GZ17" s="77"/>
      <c r="HA17" s="77"/>
      <c r="HB17" s="77"/>
      <c r="HC17" s="77"/>
      <c r="HD17" s="77"/>
      <c r="HE17" s="77"/>
      <c r="HF17" s="77"/>
      <c r="HG17" s="77"/>
      <c r="HH17" s="77"/>
      <c r="HI17" s="77"/>
      <c r="HJ17" s="77"/>
      <c r="HK17" s="77"/>
      <c r="HL17" s="77"/>
      <c r="HM17" s="77"/>
      <c r="HN17" s="77"/>
      <c r="HO17" s="77"/>
      <c r="HP17" s="77"/>
      <c r="HQ17" s="77"/>
      <c r="HR17" s="77"/>
      <c r="HS17" s="77"/>
      <c r="HT17" s="77"/>
      <c r="HU17" s="77"/>
      <c r="HV17" s="77"/>
      <c r="HW17" s="77"/>
      <c r="HX17" s="77"/>
      <c r="HY17" s="77"/>
      <c r="HZ17" s="77"/>
      <c r="IA17" s="77"/>
      <c r="IB17" s="77"/>
      <c r="IC17" s="77"/>
      <c r="ID17" s="77"/>
      <c r="IE17" s="77"/>
      <c r="IF17" s="77"/>
      <c r="IG17" s="77"/>
      <c r="IH17" s="77"/>
      <c r="II17" s="77"/>
      <c r="IJ17" s="77"/>
      <c r="IK17" s="77"/>
      <c r="IL17" s="77"/>
      <c r="IM17" s="77"/>
      <c r="IN17" s="77"/>
      <c r="IO17" s="77"/>
      <c r="IP17" s="77"/>
      <c r="IQ17" s="77"/>
      <c r="IR17" s="77"/>
    </row>
    <row r="18" ht="21" customHeight="1" spans="1:252">
      <c r="A18" s="100" t="s">
        <v>460</v>
      </c>
      <c r="B18" s="102"/>
      <c r="C18" s="102"/>
      <c r="D18" s="86">
        <v>0</v>
      </c>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7"/>
      <c r="BE18" s="77"/>
      <c r="BF18" s="77"/>
      <c r="BG18" s="77"/>
      <c r="BH18" s="77"/>
      <c r="BI18" s="77"/>
      <c r="BJ18" s="77"/>
      <c r="BK18" s="77"/>
      <c r="BL18" s="77"/>
      <c r="BM18" s="77"/>
      <c r="BN18" s="77"/>
      <c r="BO18" s="77"/>
      <c r="BP18" s="77"/>
      <c r="BQ18" s="77"/>
      <c r="BR18" s="77"/>
      <c r="BS18" s="77"/>
      <c r="BT18" s="77"/>
      <c r="BU18" s="77"/>
      <c r="BV18" s="77"/>
      <c r="BW18" s="77"/>
      <c r="BX18" s="77"/>
      <c r="BY18" s="77"/>
      <c r="BZ18" s="77"/>
      <c r="CA18" s="77"/>
      <c r="CB18" s="77"/>
      <c r="CC18" s="77"/>
      <c r="CD18" s="77"/>
      <c r="CE18" s="77"/>
      <c r="CF18" s="77"/>
      <c r="CG18" s="77"/>
      <c r="CH18" s="77"/>
      <c r="CI18" s="77"/>
      <c r="CJ18" s="77"/>
      <c r="CK18" s="77"/>
      <c r="CL18" s="77"/>
      <c r="CM18" s="77"/>
      <c r="CN18" s="77"/>
      <c r="CO18" s="77"/>
      <c r="CP18" s="77"/>
      <c r="CQ18" s="77"/>
      <c r="CR18" s="77"/>
      <c r="CS18" s="77"/>
      <c r="CT18" s="77"/>
      <c r="CU18" s="77"/>
      <c r="CV18" s="77"/>
      <c r="CW18" s="77"/>
      <c r="CX18" s="77"/>
      <c r="CY18" s="77"/>
      <c r="CZ18" s="77"/>
      <c r="DA18" s="77"/>
      <c r="DB18" s="77"/>
      <c r="DC18" s="77"/>
      <c r="DD18" s="77"/>
      <c r="DE18" s="77"/>
      <c r="DF18" s="77"/>
      <c r="DG18" s="77"/>
      <c r="DH18" s="77"/>
      <c r="DI18" s="77"/>
      <c r="DJ18" s="77"/>
      <c r="DK18" s="77"/>
      <c r="DL18" s="77"/>
      <c r="DM18" s="77"/>
      <c r="DN18" s="77"/>
      <c r="DO18" s="77"/>
      <c r="DP18" s="77"/>
      <c r="DQ18" s="77"/>
      <c r="DR18" s="77"/>
      <c r="DS18" s="77"/>
      <c r="DT18" s="77"/>
      <c r="DU18" s="77"/>
      <c r="DV18" s="77"/>
      <c r="DW18" s="77"/>
      <c r="DX18" s="77"/>
      <c r="DY18" s="77"/>
      <c r="DZ18" s="77"/>
      <c r="EA18" s="77"/>
      <c r="EB18" s="77"/>
      <c r="EC18" s="77"/>
      <c r="ED18" s="77"/>
      <c r="EE18" s="77"/>
      <c r="EF18" s="77"/>
      <c r="EG18" s="77"/>
      <c r="EH18" s="77"/>
      <c r="EI18" s="77"/>
      <c r="EJ18" s="77"/>
      <c r="EK18" s="77"/>
      <c r="EL18" s="77"/>
      <c r="EM18" s="77"/>
      <c r="EN18" s="77"/>
      <c r="EO18" s="77"/>
      <c r="EP18" s="77"/>
      <c r="EQ18" s="77"/>
      <c r="ER18" s="77"/>
      <c r="ES18" s="77"/>
      <c r="ET18" s="77"/>
      <c r="EU18" s="77"/>
      <c r="EV18" s="77"/>
      <c r="EW18" s="77"/>
      <c r="EX18" s="77"/>
      <c r="EY18" s="77"/>
      <c r="EZ18" s="77"/>
      <c r="FA18" s="77"/>
      <c r="FB18" s="77"/>
      <c r="FC18" s="77"/>
      <c r="FD18" s="77"/>
      <c r="FE18" s="77"/>
      <c r="FF18" s="77"/>
      <c r="FG18" s="77"/>
      <c r="FH18" s="77"/>
      <c r="FI18" s="77"/>
      <c r="FJ18" s="77"/>
      <c r="FK18" s="77"/>
      <c r="FL18" s="77"/>
      <c r="FM18" s="77"/>
      <c r="FN18" s="77"/>
      <c r="FO18" s="77"/>
      <c r="FP18" s="77"/>
      <c r="FQ18" s="77"/>
      <c r="FR18" s="77"/>
      <c r="FS18" s="77"/>
      <c r="FT18" s="77"/>
      <c r="FU18" s="77"/>
      <c r="FV18" s="77"/>
      <c r="FW18" s="77"/>
      <c r="FX18" s="77"/>
      <c r="FY18" s="77"/>
      <c r="FZ18" s="77"/>
      <c r="GA18" s="77"/>
      <c r="GB18" s="77"/>
      <c r="GC18" s="77"/>
      <c r="GD18" s="77"/>
      <c r="GE18" s="77"/>
      <c r="GF18" s="77"/>
      <c r="GG18" s="77"/>
      <c r="GH18" s="77"/>
      <c r="GI18" s="77"/>
      <c r="GJ18" s="77"/>
      <c r="GK18" s="77"/>
      <c r="GL18" s="77"/>
      <c r="GM18" s="77"/>
      <c r="GN18" s="77"/>
      <c r="GO18" s="77"/>
      <c r="GP18" s="77"/>
      <c r="GQ18" s="77"/>
      <c r="GR18" s="77"/>
      <c r="GS18" s="77"/>
      <c r="GT18" s="77"/>
      <c r="GU18" s="77"/>
      <c r="GV18" s="77"/>
      <c r="GW18" s="77"/>
      <c r="GX18" s="77"/>
      <c r="GY18" s="77"/>
      <c r="GZ18" s="77"/>
      <c r="HA18" s="77"/>
      <c r="HB18" s="77"/>
      <c r="HC18" s="77"/>
      <c r="HD18" s="77"/>
      <c r="HE18" s="77"/>
      <c r="HF18" s="77"/>
      <c r="HG18" s="77"/>
      <c r="HH18" s="77"/>
      <c r="HI18" s="77"/>
      <c r="HJ18" s="77"/>
      <c r="HK18" s="77"/>
      <c r="HL18" s="77"/>
      <c r="HM18" s="77"/>
      <c r="HN18" s="77"/>
      <c r="HO18" s="77"/>
      <c r="HP18" s="77"/>
      <c r="HQ18" s="77"/>
      <c r="HR18" s="77"/>
      <c r="HS18" s="77"/>
      <c r="HT18" s="77"/>
      <c r="HU18" s="77"/>
      <c r="HV18" s="77"/>
      <c r="HW18" s="77"/>
      <c r="HX18" s="77"/>
      <c r="HY18" s="77"/>
      <c r="HZ18" s="77"/>
      <c r="IA18" s="77"/>
      <c r="IB18" s="77"/>
      <c r="IC18" s="77"/>
      <c r="ID18" s="77"/>
      <c r="IE18" s="77"/>
      <c r="IF18" s="77"/>
      <c r="IG18" s="77"/>
      <c r="IH18" s="77"/>
      <c r="II18" s="77"/>
      <c r="IJ18" s="77"/>
      <c r="IK18" s="77"/>
      <c r="IL18" s="77"/>
      <c r="IM18" s="77"/>
      <c r="IN18" s="77"/>
      <c r="IO18" s="77"/>
      <c r="IP18" s="77"/>
      <c r="IQ18" s="77"/>
      <c r="IR18" s="77"/>
    </row>
    <row r="19" ht="21" customHeight="1" spans="1:252">
      <c r="A19" s="100" t="s">
        <v>461</v>
      </c>
      <c r="B19" s="102"/>
      <c r="C19" s="102"/>
      <c r="D19" s="86">
        <v>0</v>
      </c>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c r="BV19" s="77"/>
      <c r="BW19" s="77"/>
      <c r="BX19" s="77"/>
      <c r="BY19" s="77"/>
      <c r="BZ19" s="77"/>
      <c r="CA19" s="77"/>
      <c r="CB19" s="77"/>
      <c r="CC19" s="77"/>
      <c r="CD19" s="77"/>
      <c r="CE19" s="77"/>
      <c r="CF19" s="77"/>
      <c r="CG19" s="77"/>
      <c r="CH19" s="77"/>
      <c r="CI19" s="77"/>
      <c r="CJ19" s="77"/>
      <c r="CK19" s="77"/>
      <c r="CL19" s="77"/>
      <c r="CM19" s="77"/>
      <c r="CN19" s="77"/>
      <c r="CO19" s="77"/>
      <c r="CP19" s="77"/>
      <c r="CQ19" s="77"/>
      <c r="CR19" s="77"/>
      <c r="CS19" s="77"/>
      <c r="CT19" s="77"/>
      <c r="CU19" s="77"/>
      <c r="CV19" s="77"/>
      <c r="CW19" s="77"/>
      <c r="CX19" s="77"/>
      <c r="CY19" s="77"/>
      <c r="CZ19" s="77"/>
      <c r="DA19" s="77"/>
      <c r="DB19" s="77"/>
      <c r="DC19" s="77"/>
      <c r="DD19" s="77"/>
      <c r="DE19" s="77"/>
      <c r="DF19" s="77"/>
      <c r="DG19" s="77"/>
      <c r="DH19" s="77"/>
      <c r="DI19" s="77"/>
      <c r="DJ19" s="77"/>
      <c r="DK19" s="77"/>
      <c r="DL19" s="77"/>
      <c r="DM19" s="77"/>
      <c r="DN19" s="77"/>
      <c r="DO19" s="77"/>
      <c r="DP19" s="77"/>
      <c r="DQ19" s="77"/>
      <c r="DR19" s="77"/>
      <c r="DS19" s="77"/>
      <c r="DT19" s="77"/>
      <c r="DU19" s="77"/>
      <c r="DV19" s="77"/>
      <c r="DW19" s="77"/>
      <c r="DX19" s="77"/>
      <c r="DY19" s="77"/>
      <c r="DZ19" s="77"/>
      <c r="EA19" s="77"/>
      <c r="EB19" s="77"/>
      <c r="EC19" s="77"/>
      <c r="ED19" s="77"/>
      <c r="EE19" s="77"/>
      <c r="EF19" s="77"/>
      <c r="EG19" s="77"/>
      <c r="EH19" s="77"/>
      <c r="EI19" s="77"/>
      <c r="EJ19" s="77"/>
      <c r="EK19" s="77"/>
      <c r="EL19" s="77"/>
      <c r="EM19" s="77"/>
      <c r="EN19" s="77"/>
      <c r="EO19" s="77"/>
      <c r="EP19" s="77"/>
      <c r="EQ19" s="77"/>
      <c r="ER19" s="77"/>
      <c r="ES19" s="77"/>
      <c r="ET19" s="77"/>
      <c r="EU19" s="77"/>
      <c r="EV19" s="77"/>
      <c r="EW19" s="77"/>
      <c r="EX19" s="77"/>
      <c r="EY19" s="77"/>
      <c r="EZ19" s="77"/>
      <c r="FA19" s="77"/>
      <c r="FB19" s="77"/>
      <c r="FC19" s="77"/>
      <c r="FD19" s="77"/>
      <c r="FE19" s="77"/>
      <c r="FF19" s="77"/>
      <c r="FG19" s="77"/>
      <c r="FH19" s="77"/>
      <c r="FI19" s="77"/>
      <c r="FJ19" s="77"/>
      <c r="FK19" s="77"/>
      <c r="FL19" s="77"/>
      <c r="FM19" s="77"/>
      <c r="FN19" s="77"/>
      <c r="FO19" s="77"/>
      <c r="FP19" s="77"/>
      <c r="FQ19" s="77"/>
      <c r="FR19" s="77"/>
      <c r="FS19" s="77"/>
      <c r="FT19" s="77"/>
      <c r="FU19" s="77"/>
      <c r="FV19" s="77"/>
      <c r="FW19" s="77"/>
      <c r="FX19" s="77"/>
      <c r="FY19" s="77"/>
      <c r="FZ19" s="77"/>
      <c r="GA19" s="77"/>
      <c r="GB19" s="77"/>
      <c r="GC19" s="77"/>
      <c r="GD19" s="77"/>
      <c r="GE19" s="77"/>
      <c r="GF19" s="77"/>
      <c r="GG19" s="77"/>
      <c r="GH19" s="77"/>
      <c r="GI19" s="77"/>
      <c r="GJ19" s="77"/>
      <c r="GK19" s="77"/>
      <c r="GL19" s="77"/>
      <c r="GM19" s="77"/>
      <c r="GN19" s="77"/>
      <c r="GO19" s="77"/>
      <c r="GP19" s="77"/>
      <c r="GQ19" s="77"/>
      <c r="GR19" s="77"/>
      <c r="GS19" s="77"/>
      <c r="GT19" s="77"/>
      <c r="GU19" s="77"/>
      <c r="GV19" s="77"/>
      <c r="GW19" s="77"/>
      <c r="GX19" s="77"/>
      <c r="GY19" s="77"/>
      <c r="GZ19" s="77"/>
      <c r="HA19" s="77"/>
      <c r="HB19" s="77"/>
      <c r="HC19" s="77"/>
      <c r="HD19" s="77"/>
      <c r="HE19" s="77"/>
      <c r="HF19" s="77"/>
      <c r="HG19" s="77"/>
      <c r="HH19" s="77"/>
      <c r="HI19" s="77"/>
      <c r="HJ19" s="77"/>
      <c r="HK19" s="77"/>
      <c r="HL19" s="77"/>
      <c r="HM19" s="77"/>
      <c r="HN19" s="77"/>
      <c r="HO19" s="77"/>
      <c r="HP19" s="77"/>
      <c r="HQ19" s="77"/>
      <c r="HR19" s="77"/>
      <c r="HS19" s="77"/>
      <c r="HT19" s="77"/>
      <c r="HU19" s="77"/>
      <c r="HV19" s="77"/>
      <c r="HW19" s="77"/>
      <c r="HX19" s="77"/>
      <c r="HY19" s="77"/>
      <c r="HZ19" s="77"/>
      <c r="IA19" s="77"/>
      <c r="IB19" s="77"/>
      <c r="IC19" s="77"/>
      <c r="ID19" s="77"/>
      <c r="IE19" s="77"/>
      <c r="IF19" s="77"/>
      <c r="IG19" s="77"/>
      <c r="IH19" s="77"/>
      <c r="II19" s="77"/>
      <c r="IJ19" s="77"/>
      <c r="IK19" s="77"/>
      <c r="IL19" s="77"/>
      <c r="IM19" s="77"/>
      <c r="IN19" s="77"/>
      <c r="IO19" s="77"/>
      <c r="IP19" s="77"/>
      <c r="IQ19" s="77"/>
      <c r="IR19" s="77"/>
    </row>
    <row r="20" ht="21" customHeight="1" spans="1:252">
      <c r="A20" s="100" t="s">
        <v>462</v>
      </c>
      <c r="B20" s="102"/>
      <c r="C20" s="102"/>
      <c r="D20" s="86">
        <v>0</v>
      </c>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c r="BA20" s="77"/>
      <c r="BB20" s="77"/>
      <c r="BC20" s="77"/>
      <c r="BD20" s="77"/>
      <c r="BE20" s="77"/>
      <c r="BF20" s="77"/>
      <c r="BG20" s="77"/>
      <c r="BH20" s="77"/>
      <c r="BI20" s="77"/>
      <c r="BJ20" s="77"/>
      <c r="BK20" s="77"/>
      <c r="BL20" s="77"/>
      <c r="BM20" s="77"/>
      <c r="BN20" s="77"/>
      <c r="BO20" s="77"/>
      <c r="BP20" s="77"/>
      <c r="BQ20" s="77"/>
      <c r="BR20" s="77"/>
      <c r="BS20" s="77"/>
      <c r="BT20" s="77"/>
      <c r="BU20" s="77"/>
      <c r="BV20" s="77"/>
      <c r="BW20" s="77"/>
      <c r="BX20" s="77"/>
      <c r="BY20" s="77"/>
      <c r="BZ20" s="77"/>
      <c r="CA20" s="77"/>
      <c r="CB20" s="77"/>
      <c r="CC20" s="77"/>
      <c r="CD20" s="77"/>
      <c r="CE20" s="77"/>
      <c r="CF20" s="77"/>
      <c r="CG20" s="77"/>
      <c r="CH20" s="77"/>
      <c r="CI20" s="77"/>
      <c r="CJ20" s="77"/>
      <c r="CK20" s="77"/>
      <c r="CL20" s="77"/>
      <c r="CM20" s="77"/>
      <c r="CN20" s="77"/>
      <c r="CO20" s="77"/>
      <c r="CP20" s="77"/>
      <c r="CQ20" s="77"/>
      <c r="CR20" s="77"/>
      <c r="CS20" s="77"/>
      <c r="CT20" s="77"/>
      <c r="CU20" s="77"/>
      <c r="CV20" s="77"/>
      <c r="CW20" s="77"/>
      <c r="CX20" s="77"/>
      <c r="CY20" s="77"/>
      <c r="CZ20" s="77"/>
      <c r="DA20" s="77"/>
      <c r="DB20" s="77"/>
      <c r="DC20" s="77"/>
      <c r="DD20" s="77"/>
      <c r="DE20" s="77"/>
      <c r="DF20" s="77"/>
      <c r="DG20" s="77"/>
      <c r="DH20" s="77"/>
      <c r="DI20" s="77"/>
      <c r="DJ20" s="77"/>
      <c r="DK20" s="77"/>
      <c r="DL20" s="77"/>
      <c r="DM20" s="77"/>
      <c r="DN20" s="77"/>
      <c r="DO20" s="77"/>
      <c r="DP20" s="77"/>
      <c r="DQ20" s="77"/>
      <c r="DR20" s="77"/>
      <c r="DS20" s="77"/>
      <c r="DT20" s="77"/>
      <c r="DU20" s="77"/>
      <c r="DV20" s="77"/>
      <c r="DW20" s="77"/>
      <c r="DX20" s="77"/>
      <c r="DY20" s="77"/>
      <c r="DZ20" s="77"/>
      <c r="EA20" s="77"/>
      <c r="EB20" s="77"/>
      <c r="EC20" s="77"/>
      <c r="ED20" s="77"/>
      <c r="EE20" s="77"/>
      <c r="EF20" s="77"/>
      <c r="EG20" s="77"/>
      <c r="EH20" s="77"/>
      <c r="EI20" s="77"/>
      <c r="EJ20" s="77"/>
      <c r="EK20" s="77"/>
      <c r="EL20" s="77"/>
      <c r="EM20" s="77"/>
      <c r="EN20" s="77"/>
      <c r="EO20" s="77"/>
      <c r="EP20" s="77"/>
      <c r="EQ20" s="77"/>
      <c r="ER20" s="77"/>
      <c r="ES20" s="77"/>
      <c r="ET20" s="77"/>
      <c r="EU20" s="77"/>
      <c r="EV20" s="77"/>
      <c r="EW20" s="77"/>
      <c r="EX20" s="77"/>
      <c r="EY20" s="77"/>
      <c r="EZ20" s="77"/>
      <c r="FA20" s="77"/>
      <c r="FB20" s="77"/>
      <c r="FC20" s="77"/>
      <c r="FD20" s="77"/>
      <c r="FE20" s="77"/>
      <c r="FF20" s="77"/>
      <c r="FG20" s="77"/>
      <c r="FH20" s="77"/>
      <c r="FI20" s="77"/>
      <c r="FJ20" s="77"/>
      <c r="FK20" s="77"/>
      <c r="FL20" s="77"/>
      <c r="FM20" s="77"/>
      <c r="FN20" s="77"/>
      <c r="FO20" s="77"/>
      <c r="FP20" s="77"/>
      <c r="FQ20" s="77"/>
      <c r="FR20" s="77"/>
      <c r="FS20" s="77"/>
      <c r="FT20" s="77"/>
      <c r="FU20" s="77"/>
      <c r="FV20" s="77"/>
      <c r="FW20" s="77"/>
      <c r="FX20" s="77"/>
      <c r="FY20" s="77"/>
      <c r="FZ20" s="77"/>
      <c r="GA20" s="77"/>
      <c r="GB20" s="77"/>
      <c r="GC20" s="77"/>
      <c r="GD20" s="77"/>
      <c r="GE20" s="77"/>
      <c r="GF20" s="77"/>
      <c r="GG20" s="77"/>
      <c r="GH20" s="77"/>
      <c r="GI20" s="77"/>
      <c r="GJ20" s="77"/>
      <c r="GK20" s="77"/>
      <c r="GL20" s="77"/>
      <c r="GM20" s="77"/>
      <c r="GN20" s="77"/>
      <c r="GO20" s="77"/>
      <c r="GP20" s="77"/>
      <c r="GQ20" s="77"/>
      <c r="GR20" s="77"/>
      <c r="GS20" s="77"/>
      <c r="GT20" s="77"/>
      <c r="GU20" s="77"/>
      <c r="GV20" s="77"/>
      <c r="GW20" s="77"/>
      <c r="GX20" s="77"/>
      <c r="GY20" s="77"/>
      <c r="GZ20" s="77"/>
      <c r="HA20" s="77"/>
      <c r="HB20" s="77"/>
      <c r="HC20" s="77"/>
      <c r="HD20" s="77"/>
      <c r="HE20" s="77"/>
      <c r="HF20" s="77"/>
      <c r="HG20" s="77"/>
      <c r="HH20" s="77"/>
      <c r="HI20" s="77"/>
      <c r="HJ20" s="77"/>
      <c r="HK20" s="77"/>
      <c r="HL20" s="77"/>
      <c r="HM20" s="77"/>
      <c r="HN20" s="77"/>
      <c r="HO20" s="77"/>
      <c r="HP20" s="77"/>
      <c r="HQ20" s="77"/>
      <c r="HR20" s="77"/>
      <c r="HS20" s="77"/>
      <c r="HT20" s="77"/>
      <c r="HU20" s="77"/>
      <c r="HV20" s="77"/>
      <c r="HW20" s="77"/>
      <c r="HX20" s="77"/>
      <c r="HY20" s="77"/>
      <c r="HZ20" s="77"/>
      <c r="IA20" s="77"/>
      <c r="IB20" s="77"/>
      <c r="IC20" s="77"/>
      <c r="ID20" s="77"/>
      <c r="IE20" s="77"/>
      <c r="IF20" s="77"/>
      <c r="IG20" s="77"/>
      <c r="IH20" s="77"/>
      <c r="II20" s="77"/>
      <c r="IJ20" s="77"/>
      <c r="IK20" s="77"/>
      <c r="IL20" s="77"/>
      <c r="IM20" s="77"/>
      <c r="IN20" s="77"/>
      <c r="IO20" s="77"/>
      <c r="IP20" s="77"/>
      <c r="IQ20" s="77"/>
      <c r="IR20" s="77"/>
    </row>
    <row r="21" ht="21" customHeight="1" spans="1:252">
      <c r="A21" s="103"/>
      <c r="B21" s="102"/>
      <c r="C21" s="102"/>
      <c r="D21" s="86">
        <v>0</v>
      </c>
      <c r="E21" s="77"/>
      <c r="F21" s="77"/>
      <c r="G21" s="77"/>
      <c r="H21" s="77"/>
      <c r="I21" s="77"/>
      <c r="J21" s="77"/>
      <c r="K21" s="77"/>
      <c r="L21" s="77"/>
      <c r="M21" s="77"/>
      <c r="N21" s="77"/>
      <c r="O21" s="77"/>
      <c r="P21" s="77"/>
      <c r="Q21" s="77"/>
      <c r="R21" s="77"/>
      <c r="S21" s="77"/>
      <c r="T21" s="77"/>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7"/>
      <c r="BW21" s="77"/>
      <c r="BX21" s="77"/>
      <c r="BY21" s="77"/>
      <c r="BZ21" s="77"/>
      <c r="CA21" s="77"/>
      <c r="CB21" s="77"/>
      <c r="CC21" s="77"/>
      <c r="CD21" s="77"/>
      <c r="CE21" s="77"/>
      <c r="CF21" s="77"/>
      <c r="CG21" s="77"/>
      <c r="CH21" s="77"/>
      <c r="CI21" s="77"/>
      <c r="CJ21" s="77"/>
      <c r="CK21" s="77"/>
      <c r="CL21" s="77"/>
      <c r="CM21" s="77"/>
      <c r="CN21" s="77"/>
      <c r="CO21" s="77"/>
      <c r="CP21" s="77"/>
      <c r="CQ21" s="77"/>
      <c r="CR21" s="77"/>
      <c r="CS21" s="77"/>
      <c r="CT21" s="77"/>
      <c r="CU21" s="77"/>
      <c r="CV21" s="77"/>
      <c r="CW21" s="77"/>
      <c r="CX21" s="77"/>
      <c r="CY21" s="77"/>
      <c r="CZ21" s="77"/>
      <c r="DA21" s="77"/>
      <c r="DB21" s="77"/>
      <c r="DC21" s="77"/>
      <c r="DD21" s="77"/>
      <c r="DE21" s="77"/>
      <c r="DF21" s="77"/>
      <c r="DG21" s="77"/>
      <c r="DH21" s="77"/>
      <c r="DI21" s="77"/>
      <c r="DJ21" s="77"/>
      <c r="DK21" s="77"/>
      <c r="DL21" s="77"/>
      <c r="DM21" s="77"/>
      <c r="DN21" s="77"/>
      <c r="DO21" s="77"/>
      <c r="DP21" s="77"/>
      <c r="DQ21" s="77"/>
      <c r="DR21" s="77"/>
      <c r="DS21" s="77"/>
      <c r="DT21" s="77"/>
      <c r="DU21" s="77"/>
      <c r="DV21" s="77"/>
      <c r="DW21" s="77"/>
      <c r="DX21" s="77"/>
      <c r="DY21" s="77"/>
      <c r="DZ21" s="77"/>
      <c r="EA21" s="77"/>
      <c r="EB21" s="77"/>
      <c r="EC21" s="77"/>
      <c r="ED21" s="77"/>
      <c r="EE21" s="77"/>
      <c r="EF21" s="77"/>
      <c r="EG21" s="77"/>
      <c r="EH21" s="77"/>
      <c r="EI21" s="77"/>
      <c r="EJ21" s="77"/>
      <c r="EK21" s="77"/>
      <c r="EL21" s="77"/>
      <c r="EM21" s="77"/>
      <c r="EN21" s="77"/>
      <c r="EO21" s="77"/>
      <c r="EP21" s="77"/>
      <c r="EQ21" s="77"/>
      <c r="ER21" s="77"/>
      <c r="ES21" s="77"/>
      <c r="ET21" s="77"/>
      <c r="EU21" s="77"/>
      <c r="EV21" s="77"/>
      <c r="EW21" s="77"/>
      <c r="EX21" s="77"/>
      <c r="EY21" s="77"/>
      <c r="EZ21" s="77"/>
      <c r="FA21" s="77"/>
      <c r="FB21" s="77"/>
      <c r="FC21" s="77"/>
      <c r="FD21" s="77"/>
      <c r="FE21" s="77"/>
      <c r="FF21" s="77"/>
      <c r="FG21" s="77"/>
      <c r="FH21" s="77"/>
      <c r="FI21" s="77"/>
      <c r="FJ21" s="77"/>
      <c r="FK21" s="77"/>
      <c r="FL21" s="77"/>
      <c r="FM21" s="77"/>
      <c r="FN21" s="77"/>
      <c r="FO21" s="77"/>
      <c r="FP21" s="77"/>
      <c r="FQ21" s="77"/>
      <c r="FR21" s="77"/>
      <c r="FS21" s="77"/>
      <c r="FT21" s="77"/>
      <c r="FU21" s="77"/>
      <c r="FV21" s="77"/>
      <c r="FW21" s="77"/>
      <c r="FX21" s="77"/>
      <c r="FY21" s="77"/>
      <c r="FZ21" s="77"/>
      <c r="GA21" s="77"/>
      <c r="GB21" s="77"/>
      <c r="GC21" s="77"/>
      <c r="GD21" s="77"/>
      <c r="GE21" s="77"/>
      <c r="GF21" s="77"/>
      <c r="GG21" s="77"/>
      <c r="GH21" s="77"/>
      <c r="GI21" s="77"/>
      <c r="GJ21" s="77"/>
      <c r="GK21" s="77"/>
      <c r="GL21" s="77"/>
      <c r="GM21" s="77"/>
      <c r="GN21" s="77"/>
      <c r="GO21" s="77"/>
      <c r="GP21" s="77"/>
      <c r="GQ21" s="77"/>
      <c r="GR21" s="77"/>
      <c r="GS21" s="77"/>
      <c r="GT21" s="77"/>
      <c r="GU21" s="77"/>
      <c r="GV21" s="77"/>
      <c r="GW21" s="77"/>
      <c r="GX21" s="77"/>
      <c r="GY21" s="77"/>
      <c r="GZ21" s="77"/>
      <c r="HA21" s="77"/>
      <c r="HB21" s="77"/>
      <c r="HC21" s="77"/>
      <c r="HD21" s="77"/>
      <c r="HE21" s="77"/>
      <c r="HF21" s="77"/>
      <c r="HG21" s="77"/>
      <c r="HH21" s="77"/>
      <c r="HI21" s="77"/>
      <c r="HJ21" s="77"/>
      <c r="HK21" s="77"/>
      <c r="HL21" s="77"/>
      <c r="HM21" s="77"/>
      <c r="HN21" s="77"/>
      <c r="HO21" s="77"/>
      <c r="HP21" s="77"/>
      <c r="HQ21" s="77"/>
      <c r="HR21" s="77"/>
      <c r="HS21" s="77"/>
      <c r="HT21" s="77"/>
      <c r="HU21" s="77"/>
      <c r="HV21" s="77"/>
      <c r="HW21" s="77"/>
      <c r="HX21" s="77"/>
      <c r="HY21" s="77"/>
      <c r="HZ21" s="77"/>
      <c r="IA21" s="77"/>
      <c r="IB21" s="77"/>
      <c r="IC21" s="77"/>
      <c r="ID21" s="77"/>
      <c r="IE21" s="77"/>
      <c r="IF21" s="77"/>
      <c r="IG21" s="77"/>
      <c r="IH21" s="77"/>
      <c r="II21" s="77"/>
      <c r="IJ21" s="77"/>
      <c r="IK21" s="77"/>
      <c r="IL21" s="77"/>
      <c r="IM21" s="77"/>
      <c r="IN21" s="77"/>
      <c r="IO21" s="77"/>
      <c r="IP21" s="77"/>
      <c r="IQ21" s="77"/>
      <c r="IR21" s="77"/>
    </row>
    <row r="22" ht="21" customHeight="1" spans="1:252">
      <c r="A22" s="103"/>
      <c r="B22" s="102"/>
      <c r="C22" s="102"/>
      <c r="D22" s="86">
        <v>0</v>
      </c>
      <c r="E22" s="77"/>
      <c r="F22" s="77"/>
      <c r="G22" s="77"/>
      <c r="H22" s="77"/>
      <c r="I22" s="77"/>
      <c r="J22" s="77"/>
      <c r="K22" s="77"/>
      <c r="L22" s="77"/>
      <c r="M22" s="77"/>
      <c r="N22" s="77"/>
      <c r="O22" s="77"/>
      <c r="P22" s="77"/>
      <c r="Q22" s="77"/>
      <c r="R22" s="77"/>
      <c r="S22" s="77"/>
      <c r="T22" s="77"/>
      <c r="U22" s="77"/>
      <c r="V22" s="77"/>
      <c r="W22" s="77"/>
      <c r="X22" s="77"/>
      <c r="Y22" s="77"/>
      <c r="Z22" s="77"/>
      <c r="AA22" s="77"/>
      <c r="AB22" s="77"/>
      <c r="AC22" s="77"/>
      <c r="AD22" s="77"/>
      <c r="AE22" s="77"/>
      <c r="AF22" s="77"/>
      <c r="AG22" s="77"/>
      <c r="AH22" s="77"/>
      <c r="AI22" s="77"/>
      <c r="AJ22" s="77"/>
      <c r="AK22" s="77"/>
      <c r="AL22" s="77"/>
      <c r="AM22" s="77"/>
      <c r="AN22" s="77"/>
      <c r="AO22" s="77"/>
      <c r="AP22" s="77"/>
      <c r="AQ22" s="77"/>
      <c r="AR22" s="77"/>
      <c r="AS22" s="77"/>
      <c r="AT22" s="77"/>
      <c r="AU22" s="77"/>
      <c r="AV22" s="77"/>
      <c r="AW22" s="77"/>
      <c r="AX22" s="77"/>
      <c r="AY22" s="77"/>
      <c r="AZ22" s="77"/>
      <c r="BA22" s="77"/>
      <c r="BB22" s="77"/>
      <c r="BC22" s="77"/>
      <c r="BD22" s="77"/>
      <c r="BE22" s="77"/>
      <c r="BF22" s="77"/>
      <c r="BG22" s="77"/>
      <c r="BH22" s="77"/>
      <c r="BI22" s="77"/>
      <c r="BJ22" s="77"/>
      <c r="BK22" s="77"/>
      <c r="BL22" s="77"/>
      <c r="BM22" s="77"/>
      <c r="BN22" s="77"/>
      <c r="BO22" s="77"/>
      <c r="BP22" s="77"/>
      <c r="BQ22" s="77"/>
      <c r="BR22" s="77"/>
      <c r="BS22" s="77"/>
      <c r="BT22" s="77"/>
      <c r="BU22" s="77"/>
      <c r="BV22" s="77"/>
      <c r="BW22" s="77"/>
      <c r="BX22" s="77"/>
      <c r="BY22" s="77"/>
      <c r="BZ22" s="77"/>
      <c r="CA22" s="77"/>
      <c r="CB22" s="77"/>
      <c r="CC22" s="77"/>
      <c r="CD22" s="77"/>
      <c r="CE22" s="77"/>
      <c r="CF22" s="77"/>
      <c r="CG22" s="77"/>
      <c r="CH22" s="77"/>
      <c r="CI22" s="77"/>
      <c r="CJ22" s="77"/>
      <c r="CK22" s="77"/>
      <c r="CL22" s="77"/>
      <c r="CM22" s="77"/>
      <c r="CN22" s="77"/>
      <c r="CO22" s="77"/>
      <c r="CP22" s="77"/>
      <c r="CQ22" s="77"/>
      <c r="CR22" s="77"/>
      <c r="CS22" s="77"/>
      <c r="CT22" s="77"/>
      <c r="CU22" s="77"/>
      <c r="CV22" s="77"/>
      <c r="CW22" s="77"/>
      <c r="CX22" s="77"/>
      <c r="CY22" s="77"/>
      <c r="CZ22" s="77"/>
      <c r="DA22" s="77"/>
      <c r="DB22" s="77"/>
      <c r="DC22" s="77"/>
      <c r="DD22" s="77"/>
      <c r="DE22" s="77"/>
      <c r="DF22" s="77"/>
      <c r="DG22" s="77"/>
      <c r="DH22" s="77"/>
      <c r="DI22" s="77"/>
      <c r="DJ22" s="77"/>
      <c r="DK22" s="77"/>
      <c r="DL22" s="77"/>
      <c r="DM22" s="77"/>
      <c r="DN22" s="77"/>
      <c r="DO22" s="77"/>
      <c r="DP22" s="77"/>
      <c r="DQ22" s="77"/>
      <c r="DR22" s="77"/>
      <c r="DS22" s="77"/>
      <c r="DT22" s="77"/>
      <c r="DU22" s="77"/>
      <c r="DV22" s="77"/>
      <c r="DW22" s="77"/>
      <c r="DX22" s="77"/>
      <c r="DY22" s="77"/>
      <c r="DZ22" s="77"/>
      <c r="EA22" s="77"/>
      <c r="EB22" s="77"/>
      <c r="EC22" s="77"/>
      <c r="ED22" s="77"/>
      <c r="EE22" s="77"/>
      <c r="EF22" s="77"/>
      <c r="EG22" s="77"/>
      <c r="EH22" s="77"/>
      <c r="EI22" s="77"/>
      <c r="EJ22" s="77"/>
      <c r="EK22" s="77"/>
      <c r="EL22" s="77"/>
      <c r="EM22" s="77"/>
      <c r="EN22" s="77"/>
      <c r="EO22" s="77"/>
      <c r="EP22" s="77"/>
      <c r="EQ22" s="77"/>
      <c r="ER22" s="77"/>
      <c r="ES22" s="77"/>
      <c r="ET22" s="77"/>
      <c r="EU22" s="77"/>
      <c r="EV22" s="77"/>
      <c r="EW22" s="77"/>
      <c r="EX22" s="77"/>
      <c r="EY22" s="77"/>
      <c r="EZ22" s="77"/>
      <c r="FA22" s="77"/>
      <c r="FB22" s="77"/>
      <c r="FC22" s="77"/>
      <c r="FD22" s="77"/>
      <c r="FE22" s="77"/>
      <c r="FF22" s="77"/>
      <c r="FG22" s="77"/>
      <c r="FH22" s="77"/>
      <c r="FI22" s="77"/>
      <c r="FJ22" s="77"/>
      <c r="FK22" s="77"/>
      <c r="FL22" s="77"/>
      <c r="FM22" s="77"/>
      <c r="FN22" s="77"/>
      <c r="FO22" s="77"/>
      <c r="FP22" s="77"/>
      <c r="FQ22" s="77"/>
      <c r="FR22" s="77"/>
      <c r="FS22" s="77"/>
      <c r="FT22" s="77"/>
      <c r="FU22" s="77"/>
      <c r="FV22" s="77"/>
      <c r="FW22" s="77"/>
      <c r="FX22" s="77"/>
      <c r="FY22" s="77"/>
      <c r="FZ22" s="77"/>
      <c r="GA22" s="77"/>
      <c r="GB22" s="77"/>
      <c r="GC22" s="77"/>
      <c r="GD22" s="77"/>
      <c r="GE22" s="77"/>
      <c r="GF22" s="77"/>
      <c r="GG22" s="77"/>
      <c r="GH22" s="77"/>
      <c r="GI22" s="77"/>
      <c r="GJ22" s="77"/>
      <c r="GK22" s="77"/>
      <c r="GL22" s="77"/>
      <c r="GM22" s="77"/>
      <c r="GN22" s="77"/>
      <c r="GO22" s="77"/>
      <c r="GP22" s="77"/>
      <c r="GQ22" s="77"/>
      <c r="GR22" s="77"/>
      <c r="GS22" s="77"/>
      <c r="GT22" s="77"/>
      <c r="GU22" s="77"/>
      <c r="GV22" s="77"/>
      <c r="GW22" s="77"/>
      <c r="GX22" s="77"/>
      <c r="GY22" s="77"/>
      <c r="GZ22" s="77"/>
      <c r="HA22" s="77"/>
      <c r="HB22" s="77"/>
      <c r="HC22" s="77"/>
      <c r="HD22" s="77"/>
      <c r="HE22" s="77"/>
      <c r="HF22" s="77"/>
      <c r="HG22" s="77"/>
      <c r="HH22" s="77"/>
      <c r="HI22" s="77"/>
      <c r="HJ22" s="77"/>
      <c r="HK22" s="77"/>
      <c r="HL22" s="77"/>
      <c r="HM22" s="77"/>
      <c r="HN22" s="77"/>
      <c r="HO22" s="77"/>
      <c r="HP22" s="77"/>
      <c r="HQ22" s="77"/>
      <c r="HR22" s="77"/>
      <c r="HS22" s="77"/>
      <c r="HT22" s="77"/>
      <c r="HU22" s="77"/>
      <c r="HV22" s="77"/>
      <c r="HW22" s="77"/>
      <c r="HX22" s="77"/>
      <c r="HY22" s="77"/>
      <c r="HZ22" s="77"/>
      <c r="IA22" s="77"/>
      <c r="IB22" s="77"/>
      <c r="IC22" s="77"/>
      <c r="ID22" s="77"/>
      <c r="IE22" s="77"/>
      <c r="IF22" s="77"/>
      <c r="IG22" s="77"/>
      <c r="IH22" s="77"/>
      <c r="II22" s="77"/>
      <c r="IJ22" s="77"/>
      <c r="IK22" s="77"/>
      <c r="IL22" s="77"/>
      <c r="IM22" s="77"/>
      <c r="IN22" s="77"/>
      <c r="IO22" s="77"/>
      <c r="IP22" s="77"/>
      <c r="IQ22" s="77"/>
      <c r="IR22" s="77"/>
    </row>
    <row r="23" ht="21" customHeight="1" spans="1:252">
      <c r="A23" s="103"/>
      <c r="B23" s="102"/>
      <c r="C23" s="102"/>
      <c r="D23" s="88">
        <v>0</v>
      </c>
      <c r="E23" s="77"/>
      <c r="F23" s="77"/>
      <c r="G23" s="77"/>
      <c r="H23" s="77"/>
      <c r="I23" s="77"/>
      <c r="J23" s="77"/>
      <c r="K23" s="77"/>
      <c r="L23" s="77"/>
      <c r="M23" s="77"/>
      <c r="N23" s="77"/>
      <c r="O23" s="77"/>
      <c r="P23" s="77"/>
      <c r="Q23" s="77"/>
      <c r="R23" s="77"/>
      <c r="S23" s="77"/>
      <c r="T23" s="77"/>
      <c r="U23" s="77"/>
      <c r="V23" s="77"/>
      <c r="W23" s="77"/>
      <c r="X23" s="77"/>
      <c r="Y23" s="77"/>
      <c r="Z23" s="77"/>
      <c r="AA23" s="77"/>
      <c r="AB23" s="77"/>
      <c r="AC23" s="77"/>
      <c r="AD23" s="77"/>
      <c r="AE23" s="77"/>
      <c r="AF23" s="77"/>
      <c r="AG23" s="77"/>
      <c r="AH23" s="77"/>
      <c r="AI23" s="77"/>
      <c r="AJ23" s="77"/>
      <c r="AK23" s="77"/>
      <c r="AL23" s="77"/>
      <c r="AM23" s="77"/>
      <c r="AN23" s="77"/>
      <c r="AO23" s="77"/>
      <c r="AP23" s="77"/>
      <c r="AQ23" s="77"/>
      <c r="AR23" s="77"/>
      <c r="AS23" s="77"/>
      <c r="AT23" s="77"/>
      <c r="AU23" s="77"/>
      <c r="AV23" s="77"/>
      <c r="AW23" s="77"/>
      <c r="AX23" s="77"/>
      <c r="AY23" s="77"/>
      <c r="AZ23" s="77"/>
      <c r="BA23" s="77"/>
      <c r="BB23" s="77"/>
      <c r="BC23" s="77"/>
      <c r="BD23" s="77"/>
      <c r="BE23" s="77"/>
      <c r="BF23" s="77"/>
      <c r="BG23" s="77"/>
      <c r="BH23" s="77"/>
      <c r="BI23" s="77"/>
      <c r="BJ23" s="77"/>
      <c r="BK23" s="77"/>
      <c r="BL23" s="77"/>
      <c r="BM23" s="77"/>
      <c r="BN23" s="77"/>
      <c r="BO23" s="77"/>
      <c r="BP23" s="77"/>
      <c r="BQ23" s="77"/>
      <c r="BR23" s="77"/>
      <c r="BS23" s="77"/>
      <c r="BT23" s="77"/>
      <c r="BU23" s="77"/>
      <c r="BV23" s="77"/>
      <c r="BW23" s="77"/>
      <c r="BX23" s="77"/>
      <c r="BY23" s="77"/>
      <c r="BZ23" s="77"/>
      <c r="CA23" s="77"/>
      <c r="CB23" s="77"/>
      <c r="CC23" s="77"/>
      <c r="CD23" s="77"/>
      <c r="CE23" s="77"/>
      <c r="CF23" s="77"/>
      <c r="CG23" s="77"/>
      <c r="CH23" s="77"/>
      <c r="CI23" s="77"/>
      <c r="CJ23" s="77"/>
      <c r="CK23" s="77"/>
      <c r="CL23" s="77"/>
      <c r="CM23" s="77"/>
      <c r="CN23" s="77"/>
      <c r="CO23" s="77"/>
      <c r="CP23" s="77"/>
      <c r="CQ23" s="77"/>
      <c r="CR23" s="77"/>
      <c r="CS23" s="77"/>
      <c r="CT23" s="77"/>
      <c r="CU23" s="77"/>
      <c r="CV23" s="77"/>
      <c r="CW23" s="77"/>
      <c r="CX23" s="77"/>
      <c r="CY23" s="77"/>
      <c r="CZ23" s="77"/>
      <c r="DA23" s="77"/>
      <c r="DB23" s="77"/>
      <c r="DC23" s="77"/>
      <c r="DD23" s="77"/>
      <c r="DE23" s="77"/>
      <c r="DF23" s="77"/>
      <c r="DG23" s="77"/>
      <c r="DH23" s="77"/>
      <c r="DI23" s="77"/>
      <c r="DJ23" s="77"/>
      <c r="DK23" s="77"/>
      <c r="DL23" s="77"/>
      <c r="DM23" s="77"/>
      <c r="DN23" s="77"/>
      <c r="DO23" s="77"/>
      <c r="DP23" s="77"/>
      <c r="DQ23" s="77"/>
      <c r="DR23" s="77"/>
      <c r="DS23" s="77"/>
      <c r="DT23" s="77"/>
      <c r="DU23" s="77"/>
      <c r="DV23" s="77"/>
      <c r="DW23" s="77"/>
      <c r="DX23" s="77"/>
      <c r="DY23" s="77"/>
      <c r="DZ23" s="77"/>
      <c r="EA23" s="77"/>
      <c r="EB23" s="77"/>
      <c r="EC23" s="77"/>
      <c r="ED23" s="77"/>
      <c r="EE23" s="77"/>
      <c r="EF23" s="77"/>
      <c r="EG23" s="77"/>
      <c r="EH23" s="77"/>
      <c r="EI23" s="77"/>
      <c r="EJ23" s="77"/>
      <c r="EK23" s="77"/>
      <c r="EL23" s="77"/>
      <c r="EM23" s="77"/>
      <c r="EN23" s="77"/>
      <c r="EO23" s="77"/>
      <c r="EP23" s="77"/>
      <c r="EQ23" s="77"/>
      <c r="ER23" s="77"/>
      <c r="ES23" s="77"/>
      <c r="ET23" s="77"/>
      <c r="EU23" s="77"/>
      <c r="EV23" s="77"/>
      <c r="EW23" s="77"/>
      <c r="EX23" s="77"/>
      <c r="EY23" s="77"/>
      <c r="EZ23" s="77"/>
      <c r="FA23" s="77"/>
      <c r="FB23" s="77"/>
      <c r="FC23" s="77"/>
      <c r="FD23" s="77"/>
      <c r="FE23" s="77"/>
      <c r="FF23" s="77"/>
      <c r="FG23" s="77"/>
      <c r="FH23" s="77"/>
      <c r="FI23" s="77"/>
      <c r="FJ23" s="77"/>
      <c r="FK23" s="77"/>
      <c r="FL23" s="77"/>
      <c r="FM23" s="77"/>
      <c r="FN23" s="77"/>
      <c r="FO23" s="77"/>
      <c r="FP23" s="77"/>
      <c r="FQ23" s="77"/>
      <c r="FR23" s="77"/>
      <c r="FS23" s="77"/>
      <c r="FT23" s="77"/>
      <c r="FU23" s="77"/>
      <c r="FV23" s="77"/>
      <c r="FW23" s="77"/>
      <c r="FX23" s="77"/>
      <c r="FY23" s="77"/>
      <c r="FZ23" s="77"/>
      <c r="GA23" s="77"/>
      <c r="GB23" s="77"/>
      <c r="GC23" s="77"/>
      <c r="GD23" s="77"/>
      <c r="GE23" s="77"/>
      <c r="GF23" s="77"/>
      <c r="GG23" s="77"/>
      <c r="GH23" s="77"/>
      <c r="GI23" s="77"/>
      <c r="GJ23" s="77"/>
      <c r="GK23" s="77"/>
      <c r="GL23" s="77"/>
      <c r="GM23" s="77"/>
      <c r="GN23" s="77"/>
      <c r="GO23" s="77"/>
      <c r="GP23" s="77"/>
      <c r="GQ23" s="77"/>
      <c r="GR23" s="77"/>
      <c r="GS23" s="77"/>
      <c r="GT23" s="77"/>
      <c r="GU23" s="77"/>
      <c r="GV23" s="77"/>
      <c r="GW23" s="77"/>
      <c r="GX23" s="77"/>
      <c r="GY23" s="77"/>
      <c r="GZ23" s="77"/>
      <c r="HA23" s="77"/>
      <c r="HB23" s="77"/>
      <c r="HC23" s="77"/>
      <c r="HD23" s="77"/>
      <c r="HE23" s="77"/>
      <c r="HF23" s="77"/>
      <c r="HG23" s="77"/>
      <c r="HH23" s="77"/>
      <c r="HI23" s="77"/>
      <c r="HJ23" s="77"/>
      <c r="HK23" s="77"/>
      <c r="HL23" s="77"/>
      <c r="HM23" s="77"/>
      <c r="HN23" s="77"/>
      <c r="HO23" s="77"/>
      <c r="HP23" s="77"/>
      <c r="HQ23" s="77"/>
      <c r="HR23" s="77"/>
      <c r="HS23" s="77"/>
      <c r="HT23" s="77"/>
      <c r="HU23" s="77"/>
      <c r="HV23" s="77"/>
      <c r="HW23" s="77"/>
      <c r="HX23" s="77"/>
      <c r="HY23" s="77"/>
      <c r="HZ23" s="77"/>
      <c r="IA23" s="77"/>
      <c r="IB23" s="77"/>
      <c r="IC23" s="77"/>
      <c r="ID23" s="77"/>
      <c r="IE23" s="77"/>
      <c r="IF23" s="77"/>
      <c r="IG23" s="77"/>
      <c r="IH23" s="77"/>
      <c r="II23" s="77"/>
      <c r="IJ23" s="77"/>
      <c r="IK23" s="77"/>
      <c r="IL23" s="77"/>
      <c r="IM23" s="77"/>
      <c r="IN23" s="77"/>
      <c r="IO23" s="77"/>
      <c r="IP23" s="77"/>
      <c r="IQ23" s="77"/>
      <c r="IR23" s="77"/>
    </row>
    <row r="24" ht="21" customHeight="1" spans="1:252">
      <c r="A24" s="103"/>
      <c r="B24" s="102"/>
      <c r="C24" s="102"/>
      <c r="D24" s="89">
        <v>0</v>
      </c>
      <c r="E24" s="77"/>
      <c r="F24" s="77"/>
      <c r="G24" s="77"/>
      <c r="H24" s="77"/>
      <c r="I24" s="77"/>
      <c r="J24" s="77"/>
      <c r="K24" s="77"/>
      <c r="L24" s="77"/>
      <c r="M24" s="77"/>
      <c r="N24" s="77"/>
      <c r="O24" s="77"/>
      <c r="P24" s="77"/>
      <c r="Q24" s="77"/>
      <c r="R24" s="77"/>
      <c r="S24" s="77"/>
      <c r="T24" s="77"/>
      <c r="U24" s="77"/>
      <c r="V24" s="77"/>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7"/>
      <c r="BW24" s="77"/>
      <c r="BX24" s="77"/>
      <c r="BY24" s="77"/>
      <c r="BZ24" s="77"/>
      <c r="CA24" s="77"/>
      <c r="CB24" s="77"/>
      <c r="CC24" s="77"/>
      <c r="CD24" s="77"/>
      <c r="CE24" s="77"/>
      <c r="CF24" s="77"/>
      <c r="CG24" s="77"/>
      <c r="CH24" s="77"/>
      <c r="CI24" s="77"/>
      <c r="CJ24" s="77"/>
      <c r="CK24" s="77"/>
      <c r="CL24" s="77"/>
      <c r="CM24" s="77"/>
      <c r="CN24" s="77"/>
      <c r="CO24" s="77"/>
      <c r="CP24" s="77"/>
      <c r="CQ24" s="77"/>
      <c r="CR24" s="77"/>
      <c r="CS24" s="77"/>
      <c r="CT24" s="77"/>
      <c r="CU24" s="77"/>
      <c r="CV24" s="77"/>
      <c r="CW24" s="77"/>
      <c r="CX24" s="77"/>
      <c r="CY24" s="77"/>
      <c r="CZ24" s="77"/>
      <c r="DA24" s="77"/>
      <c r="DB24" s="77"/>
      <c r="DC24" s="77"/>
      <c r="DD24" s="77"/>
      <c r="DE24" s="77"/>
      <c r="DF24" s="77"/>
      <c r="DG24" s="77"/>
      <c r="DH24" s="77"/>
      <c r="DI24" s="77"/>
      <c r="DJ24" s="77"/>
      <c r="DK24" s="77"/>
      <c r="DL24" s="77"/>
      <c r="DM24" s="77"/>
      <c r="DN24" s="77"/>
      <c r="DO24" s="77"/>
      <c r="DP24" s="77"/>
      <c r="DQ24" s="77"/>
      <c r="DR24" s="77"/>
      <c r="DS24" s="77"/>
      <c r="DT24" s="77"/>
      <c r="DU24" s="77"/>
      <c r="DV24" s="77"/>
      <c r="DW24" s="77"/>
      <c r="DX24" s="77"/>
      <c r="DY24" s="77"/>
      <c r="DZ24" s="77"/>
      <c r="EA24" s="77"/>
      <c r="EB24" s="77"/>
      <c r="EC24" s="77"/>
      <c r="ED24" s="77"/>
      <c r="EE24" s="77"/>
      <c r="EF24" s="77"/>
      <c r="EG24" s="77"/>
      <c r="EH24" s="77"/>
      <c r="EI24" s="77"/>
      <c r="EJ24" s="77"/>
      <c r="EK24" s="77"/>
      <c r="EL24" s="77"/>
      <c r="EM24" s="77"/>
      <c r="EN24" s="77"/>
      <c r="EO24" s="77"/>
      <c r="EP24" s="77"/>
      <c r="EQ24" s="77"/>
      <c r="ER24" s="77"/>
      <c r="ES24" s="77"/>
      <c r="ET24" s="77"/>
      <c r="EU24" s="77"/>
      <c r="EV24" s="77"/>
      <c r="EW24" s="77"/>
      <c r="EX24" s="77"/>
      <c r="EY24" s="77"/>
      <c r="EZ24" s="77"/>
      <c r="FA24" s="77"/>
      <c r="FB24" s="77"/>
      <c r="FC24" s="77"/>
      <c r="FD24" s="77"/>
      <c r="FE24" s="77"/>
      <c r="FF24" s="77"/>
      <c r="FG24" s="77"/>
      <c r="FH24" s="77"/>
      <c r="FI24" s="77"/>
      <c r="FJ24" s="77"/>
      <c r="FK24" s="77"/>
      <c r="FL24" s="77"/>
      <c r="FM24" s="77"/>
      <c r="FN24" s="77"/>
      <c r="FO24" s="77"/>
      <c r="FP24" s="77"/>
      <c r="FQ24" s="77"/>
      <c r="FR24" s="77"/>
      <c r="FS24" s="77"/>
      <c r="FT24" s="77"/>
      <c r="FU24" s="77"/>
      <c r="FV24" s="77"/>
      <c r="FW24" s="77"/>
      <c r="FX24" s="77"/>
      <c r="FY24" s="77"/>
      <c r="FZ24" s="77"/>
      <c r="GA24" s="77"/>
      <c r="GB24" s="77"/>
      <c r="GC24" s="77"/>
      <c r="GD24" s="77"/>
      <c r="GE24" s="77"/>
      <c r="GF24" s="77"/>
      <c r="GG24" s="77"/>
      <c r="GH24" s="77"/>
      <c r="GI24" s="77"/>
      <c r="GJ24" s="77"/>
      <c r="GK24" s="77"/>
      <c r="GL24" s="77"/>
      <c r="GM24" s="77"/>
      <c r="GN24" s="77"/>
      <c r="GO24" s="77"/>
      <c r="GP24" s="77"/>
      <c r="GQ24" s="77"/>
      <c r="GR24" s="77"/>
      <c r="GS24" s="77"/>
      <c r="GT24" s="77"/>
      <c r="GU24" s="77"/>
      <c r="GV24" s="77"/>
      <c r="GW24" s="77"/>
      <c r="GX24" s="77"/>
      <c r="GY24" s="77"/>
      <c r="GZ24" s="77"/>
      <c r="HA24" s="77"/>
      <c r="HB24" s="77"/>
      <c r="HC24" s="77"/>
      <c r="HD24" s="77"/>
      <c r="HE24" s="77"/>
      <c r="HF24" s="77"/>
      <c r="HG24" s="77"/>
      <c r="HH24" s="77"/>
      <c r="HI24" s="77"/>
      <c r="HJ24" s="77"/>
      <c r="HK24" s="77"/>
      <c r="HL24" s="77"/>
      <c r="HM24" s="77"/>
      <c r="HN24" s="77"/>
      <c r="HO24" s="77"/>
      <c r="HP24" s="77"/>
      <c r="HQ24" s="77"/>
      <c r="HR24" s="77"/>
      <c r="HS24" s="77"/>
      <c r="HT24" s="77"/>
      <c r="HU24" s="77"/>
      <c r="HV24" s="77"/>
      <c r="HW24" s="77"/>
      <c r="HX24" s="77"/>
      <c r="HY24" s="77"/>
      <c r="HZ24" s="77"/>
      <c r="IA24" s="77"/>
      <c r="IB24" s="77"/>
      <c r="IC24" s="77"/>
      <c r="ID24" s="77"/>
      <c r="IE24" s="77"/>
      <c r="IF24" s="77"/>
      <c r="IG24" s="77"/>
      <c r="IH24" s="77"/>
      <c r="II24" s="77"/>
      <c r="IJ24" s="77"/>
      <c r="IK24" s="77"/>
      <c r="IL24" s="77"/>
      <c r="IM24" s="77"/>
      <c r="IN24" s="77"/>
      <c r="IO24" s="77"/>
      <c r="IP24" s="77"/>
      <c r="IQ24" s="77"/>
      <c r="IR24" s="77"/>
    </row>
    <row r="25" ht="21" customHeight="1" spans="1:252">
      <c r="A25" s="103"/>
      <c r="B25" s="102"/>
      <c r="C25" s="102"/>
      <c r="D25" s="88">
        <v>0</v>
      </c>
      <c r="E25" s="77"/>
      <c r="F25" s="77"/>
      <c r="G25" s="77"/>
      <c r="H25" s="77"/>
      <c r="I25" s="77"/>
      <c r="J25" s="77"/>
      <c r="K25" s="77"/>
      <c r="L25" s="77"/>
      <c r="M25" s="77"/>
      <c r="N25" s="77"/>
      <c r="O25" s="77"/>
      <c r="P25" s="77"/>
      <c r="Q25" s="77"/>
      <c r="R25" s="77"/>
      <c r="S25" s="77"/>
      <c r="T25" s="77"/>
      <c r="U25" s="77"/>
      <c r="V25" s="77"/>
      <c r="W25" s="77"/>
      <c r="X25" s="77"/>
      <c r="Y25" s="77"/>
      <c r="Z25" s="77"/>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77"/>
      <c r="AZ25" s="77"/>
      <c r="BA25" s="77"/>
      <c r="BB25" s="77"/>
      <c r="BC25" s="77"/>
      <c r="BD25" s="77"/>
      <c r="BE25" s="77"/>
      <c r="BF25" s="77"/>
      <c r="BG25" s="77"/>
      <c r="BH25" s="77"/>
      <c r="BI25" s="77"/>
      <c r="BJ25" s="77"/>
      <c r="BK25" s="77"/>
      <c r="BL25" s="77"/>
      <c r="BM25" s="77"/>
      <c r="BN25" s="77"/>
      <c r="BO25" s="77"/>
      <c r="BP25" s="77"/>
      <c r="BQ25" s="77"/>
      <c r="BR25" s="77"/>
      <c r="BS25" s="77"/>
      <c r="BT25" s="77"/>
      <c r="BU25" s="77"/>
      <c r="BV25" s="77"/>
      <c r="BW25" s="77"/>
      <c r="BX25" s="77"/>
      <c r="BY25" s="77"/>
      <c r="BZ25" s="77"/>
      <c r="CA25" s="77"/>
      <c r="CB25" s="77"/>
      <c r="CC25" s="77"/>
      <c r="CD25" s="77"/>
      <c r="CE25" s="77"/>
      <c r="CF25" s="77"/>
      <c r="CG25" s="77"/>
      <c r="CH25" s="77"/>
      <c r="CI25" s="77"/>
      <c r="CJ25" s="77"/>
      <c r="CK25" s="77"/>
      <c r="CL25" s="77"/>
      <c r="CM25" s="77"/>
      <c r="CN25" s="77"/>
      <c r="CO25" s="77"/>
      <c r="CP25" s="77"/>
      <c r="CQ25" s="77"/>
      <c r="CR25" s="77"/>
      <c r="CS25" s="77"/>
      <c r="CT25" s="77"/>
      <c r="CU25" s="77"/>
      <c r="CV25" s="77"/>
      <c r="CW25" s="77"/>
      <c r="CX25" s="77"/>
      <c r="CY25" s="77"/>
      <c r="CZ25" s="77"/>
      <c r="DA25" s="77"/>
      <c r="DB25" s="77"/>
      <c r="DC25" s="77"/>
      <c r="DD25" s="77"/>
      <c r="DE25" s="77"/>
      <c r="DF25" s="77"/>
      <c r="DG25" s="77"/>
      <c r="DH25" s="77"/>
      <c r="DI25" s="77"/>
      <c r="DJ25" s="77"/>
      <c r="DK25" s="77"/>
      <c r="DL25" s="77"/>
      <c r="DM25" s="77"/>
      <c r="DN25" s="77"/>
      <c r="DO25" s="77"/>
      <c r="DP25" s="77"/>
      <c r="DQ25" s="77"/>
      <c r="DR25" s="77"/>
      <c r="DS25" s="77"/>
      <c r="DT25" s="77"/>
      <c r="DU25" s="77"/>
      <c r="DV25" s="77"/>
      <c r="DW25" s="77"/>
      <c r="DX25" s="77"/>
      <c r="DY25" s="77"/>
      <c r="DZ25" s="77"/>
      <c r="EA25" s="77"/>
      <c r="EB25" s="77"/>
      <c r="EC25" s="77"/>
      <c r="ED25" s="77"/>
      <c r="EE25" s="77"/>
      <c r="EF25" s="77"/>
      <c r="EG25" s="77"/>
      <c r="EH25" s="77"/>
      <c r="EI25" s="77"/>
      <c r="EJ25" s="77"/>
      <c r="EK25" s="77"/>
      <c r="EL25" s="77"/>
      <c r="EM25" s="77"/>
      <c r="EN25" s="77"/>
      <c r="EO25" s="77"/>
      <c r="EP25" s="77"/>
      <c r="EQ25" s="77"/>
      <c r="ER25" s="77"/>
      <c r="ES25" s="77"/>
      <c r="ET25" s="77"/>
      <c r="EU25" s="77"/>
      <c r="EV25" s="77"/>
      <c r="EW25" s="77"/>
      <c r="EX25" s="77"/>
      <c r="EY25" s="77"/>
      <c r="EZ25" s="77"/>
      <c r="FA25" s="77"/>
      <c r="FB25" s="77"/>
      <c r="FC25" s="77"/>
      <c r="FD25" s="77"/>
      <c r="FE25" s="77"/>
      <c r="FF25" s="77"/>
      <c r="FG25" s="77"/>
      <c r="FH25" s="77"/>
      <c r="FI25" s="77"/>
      <c r="FJ25" s="77"/>
      <c r="FK25" s="77"/>
      <c r="FL25" s="77"/>
      <c r="FM25" s="77"/>
      <c r="FN25" s="77"/>
      <c r="FO25" s="77"/>
      <c r="FP25" s="77"/>
      <c r="FQ25" s="77"/>
      <c r="FR25" s="77"/>
      <c r="FS25" s="77"/>
      <c r="FT25" s="77"/>
      <c r="FU25" s="77"/>
      <c r="FV25" s="77"/>
      <c r="FW25" s="77"/>
      <c r="FX25" s="77"/>
      <c r="FY25" s="77"/>
      <c r="FZ25" s="77"/>
      <c r="GA25" s="77"/>
      <c r="GB25" s="77"/>
      <c r="GC25" s="77"/>
      <c r="GD25" s="77"/>
      <c r="GE25" s="77"/>
      <c r="GF25" s="77"/>
      <c r="GG25" s="77"/>
      <c r="GH25" s="77"/>
      <c r="GI25" s="77"/>
      <c r="GJ25" s="77"/>
      <c r="GK25" s="77"/>
      <c r="GL25" s="77"/>
      <c r="GM25" s="77"/>
      <c r="GN25" s="77"/>
      <c r="GO25" s="77"/>
      <c r="GP25" s="77"/>
      <c r="GQ25" s="77"/>
      <c r="GR25" s="77"/>
      <c r="GS25" s="77"/>
      <c r="GT25" s="77"/>
      <c r="GU25" s="77"/>
      <c r="GV25" s="77"/>
      <c r="GW25" s="77"/>
      <c r="GX25" s="77"/>
      <c r="GY25" s="77"/>
      <c r="GZ25" s="77"/>
      <c r="HA25" s="77"/>
      <c r="HB25" s="77"/>
      <c r="HC25" s="77"/>
      <c r="HD25" s="77"/>
      <c r="HE25" s="77"/>
      <c r="HF25" s="77"/>
      <c r="HG25" s="77"/>
      <c r="HH25" s="77"/>
      <c r="HI25" s="77"/>
      <c r="HJ25" s="77"/>
      <c r="HK25" s="77"/>
      <c r="HL25" s="77"/>
      <c r="HM25" s="77"/>
      <c r="HN25" s="77"/>
      <c r="HO25" s="77"/>
      <c r="HP25" s="77"/>
      <c r="HQ25" s="77"/>
      <c r="HR25" s="77"/>
      <c r="HS25" s="77"/>
      <c r="HT25" s="77"/>
      <c r="HU25" s="77"/>
      <c r="HV25" s="77"/>
      <c r="HW25" s="77"/>
      <c r="HX25" s="77"/>
      <c r="HY25" s="77"/>
      <c r="HZ25" s="77"/>
      <c r="IA25" s="77"/>
      <c r="IB25" s="77"/>
      <c r="IC25" s="77"/>
      <c r="ID25" s="77"/>
      <c r="IE25" s="77"/>
      <c r="IF25" s="77"/>
      <c r="IG25" s="77"/>
      <c r="IH25" s="77"/>
      <c r="II25" s="77"/>
      <c r="IJ25" s="77"/>
      <c r="IK25" s="77"/>
      <c r="IL25" s="77"/>
      <c r="IM25" s="77"/>
      <c r="IN25" s="77"/>
      <c r="IO25" s="77"/>
      <c r="IP25" s="77"/>
      <c r="IQ25" s="77"/>
      <c r="IR25" s="77"/>
    </row>
    <row r="26" ht="21" customHeight="1" spans="1:252">
      <c r="A26" s="103"/>
      <c r="B26" s="102"/>
      <c r="C26" s="102"/>
      <c r="D26" s="88">
        <v>0</v>
      </c>
      <c r="E26" s="77"/>
      <c r="F26" s="77"/>
      <c r="G26" s="77"/>
      <c r="H26" s="77"/>
      <c r="I26" s="77"/>
      <c r="J26" s="77"/>
      <c r="K26" s="77"/>
      <c r="L26" s="77"/>
      <c r="M26" s="77"/>
      <c r="N26" s="77"/>
      <c r="O26" s="77"/>
      <c r="P26" s="77"/>
      <c r="Q26" s="77"/>
      <c r="R26" s="77"/>
      <c r="S26" s="77"/>
      <c r="T26" s="77"/>
      <c r="U26" s="77"/>
      <c r="V26" s="77"/>
      <c r="W26" s="77"/>
      <c r="X26" s="77"/>
      <c r="Y26" s="77"/>
      <c r="Z26" s="77"/>
      <c r="AA26" s="77"/>
      <c r="AB26" s="77"/>
      <c r="AC26" s="77"/>
      <c r="AD26" s="77"/>
      <c r="AE26" s="77"/>
      <c r="AF26" s="77"/>
      <c r="AG26" s="77"/>
      <c r="AH26" s="77"/>
      <c r="AI26" s="77"/>
      <c r="AJ26" s="77"/>
      <c r="AK26" s="77"/>
      <c r="AL26" s="77"/>
      <c r="AM26" s="77"/>
      <c r="AN26" s="77"/>
      <c r="AO26" s="77"/>
      <c r="AP26" s="77"/>
      <c r="AQ26" s="77"/>
      <c r="AR26" s="77"/>
      <c r="AS26" s="77"/>
      <c r="AT26" s="77"/>
      <c r="AU26" s="77"/>
      <c r="AV26" s="77"/>
      <c r="AW26" s="77"/>
      <c r="AX26" s="77"/>
      <c r="AY26" s="77"/>
      <c r="AZ26" s="77"/>
      <c r="BA26" s="77"/>
      <c r="BB26" s="77"/>
      <c r="BC26" s="77"/>
      <c r="BD26" s="77"/>
      <c r="BE26" s="77"/>
      <c r="BF26" s="77"/>
      <c r="BG26" s="77"/>
      <c r="BH26" s="77"/>
      <c r="BI26" s="77"/>
      <c r="BJ26" s="77"/>
      <c r="BK26" s="77"/>
      <c r="BL26" s="77"/>
      <c r="BM26" s="77"/>
      <c r="BN26" s="77"/>
      <c r="BO26" s="77"/>
      <c r="BP26" s="77"/>
      <c r="BQ26" s="77"/>
      <c r="BR26" s="77"/>
      <c r="BS26" s="77"/>
      <c r="BT26" s="77"/>
      <c r="BU26" s="77"/>
      <c r="BV26" s="77"/>
      <c r="BW26" s="77"/>
      <c r="BX26" s="77"/>
      <c r="BY26" s="77"/>
      <c r="BZ26" s="77"/>
      <c r="CA26" s="77"/>
      <c r="CB26" s="77"/>
      <c r="CC26" s="77"/>
      <c r="CD26" s="77"/>
      <c r="CE26" s="77"/>
      <c r="CF26" s="77"/>
      <c r="CG26" s="77"/>
      <c r="CH26" s="77"/>
      <c r="CI26" s="77"/>
      <c r="CJ26" s="77"/>
      <c r="CK26" s="77"/>
      <c r="CL26" s="77"/>
      <c r="CM26" s="77"/>
      <c r="CN26" s="77"/>
      <c r="CO26" s="77"/>
      <c r="CP26" s="77"/>
      <c r="CQ26" s="77"/>
      <c r="CR26" s="77"/>
      <c r="CS26" s="77"/>
      <c r="CT26" s="77"/>
      <c r="CU26" s="77"/>
      <c r="CV26" s="77"/>
      <c r="CW26" s="77"/>
      <c r="CX26" s="77"/>
      <c r="CY26" s="77"/>
      <c r="CZ26" s="77"/>
      <c r="DA26" s="77"/>
      <c r="DB26" s="77"/>
      <c r="DC26" s="77"/>
      <c r="DD26" s="77"/>
      <c r="DE26" s="77"/>
      <c r="DF26" s="77"/>
      <c r="DG26" s="77"/>
      <c r="DH26" s="77"/>
      <c r="DI26" s="77"/>
      <c r="DJ26" s="77"/>
      <c r="DK26" s="77"/>
      <c r="DL26" s="77"/>
      <c r="DM26" s="77"/>
      <c r="DN26" s="77"/>
      <c r="DO26" s="77"/>
      <c r="DP26" s="77"/>
      <c r="DQ26" s="77"/>
      <c r="DR26" s="77"/>
      <c r="DS26" s="77"/>
      <c r="DT26" s="77"/>
      <c r="DU26" s="77"/>
      <c r="DV26" s="77"/>
      <c r="DW26" s="77"/>
      <c r="DX26" s="77"/>
      <c r="DY26" s="77"/>
      <c r="DZ26" s="77"/>
      <c r="EA26" s="77"/>
      <c r="EB26" s="77"/>
      <c r="EC26" s="77"/>
      <c r="ED26" s="77"/>
      <c r="EE26" s="77"/>
      <c r="EF26" s="77"/>
      <c r="EG26" s="77"/>
      <c r="EH26" s="77"/>
      <c r="EI26" s="77"/>
      <c r="EJ26" s="77"/>
      <c r="EK26" s="77"/>
      <c r="EL26" s="77"/>
      <c r="EM26" s="77"/>
      <c r="EN26" s="77"/>
      <c r="EO26" s="77"/>
      <c r="EP26" s="77"/>
      <c r="EQ26" s="77"/>
      <c r="ER26" s="77"/>
      <c r="ES26" s="77"/>
      <c r="ET26" s="77"/>
      <c r="EU26" s="77"/>
      <c r="EV26" s="77"/>
      <c r="EW26" s="77"/>
      <c r="EX26" s="77"/>
      <c r="EY26" s="77"/>
      <c r="EZ26" s="77"/>
      <c r="FA26" s="77"/>
      <c r="FB26" s="77"/>
      <c r="FC26" s="77"/>
      <c r="FD26" s="77"/>
      <c r="FE26" s="77"/>
      <c r="FF26" s="77"/>
      <c r="FG26" s="77"/>
      <c r="FH26" s="77"/>
      <c r="FI26" s="77"/>
      <c r="FJ26" s="77"/>
      <c r="FK26" s="77"/>
      <c r="FL26" s="77"/>
      <c r="FM26" s="77"/>
      <c r="FN26" s="77"/>
      <c r="FO26" s="77"/>
      <c r="FP26" s="77"/>
      <c r="FQ26" s="77"/>
      <c r="FR26" s="77"/>
      <c r="FS26" s="77"/>
      <c r="FT26" s="77"/>
      <c r="FU26" s="77"/>
      <c r="FV26" s="77"/>
      <c r="FW26" s="77"/>
      <c r="FX26" s="77"/>
      <c r="FY26" s="77"/>
      <c r="FZ26" s="77"/>
      <c r="GA26" s="77"/>
      <c r="GB26" s="77"/>
      <c r="GC26" s="77"/>
      <c r="GD26" s="77"/>
      <c r="GE26" s="77"/>
      <c r="GF26" s="77"/>
      <c r="GG26" s="77"/>
      <c r="GH26" s="77"/>
      <c r="GI26" s="77"/>
      <c r="GJ26" s="77"/>
      <c r="GK26" s="77"/>
      <c r="GL26" s="77"/>
      <c r="GM26" s="77"/>
      <c r="GN26" s="77"/>
      <c r="GO26" s="77"/>
      <c r="GP26" s="77"/>
      <c r="GQ26" s="77"/>
      <c r="GR26" s="77"/>
      <c r="GS26" s="77"/>
      <c r="GT26" s="77"/>
      <c r="GU26" s="77"/>
      <c r="GV26" s="77"/>
      <c r="GW26" s="77"/>
      <c r="GX26" s="77"/>
      <c r="GY26" s="77"/>
      <c r="GZ26" s="77"/>
      <c r="HA26" s="77"/>
      <c r="HB26" s="77"/>
      <c r="HC26" s="77"/>
      <c r="HD26" s="77"/>
      <c r="HE26" s="77"/>
      <c r="HF26" s="77"/>
      <c r="HG26" s="77"/>
      <c r="HH26" s="77"/>
      <c r="HI26" s="77"/>
      <c r="HJ26" s="77"/>
      <c r="HK26" s="77"/>
      <c r="HL26" s="77"/>
      <c r="HM26" s="77"/>
      <c r="HN26" s="77"/>
      <c r="HO26" s="77"/>
      <c r="HP26" s="77"/>
      <c r="HQ26" s="77"/>
      <c r="HR26" s="77"/>
      <c r="HS26" s="77"/>
      <c r="HT26" s="77"/>
      <c r="HU26" s="77"/>
      <c r="HV26" s="77"/>
      <c r="HW26" s="77"/>
      <c r="HX26" s="77"/>
      <c r="HY26" s="77"/>
      <c r="HZ26" s="77"/>
      <c r="IA26" s="77"/>
      <c r="IB26" s="77"/>
      <c r="IC26" s="77"/>
      <c r="ID26" s="77"/>
      <c r="IE26" s="77"/>
      <c r="IF26" s="77"/>
      <c r="IG26" s="77"/>
      <c r="IH26" s="77"/>
      <c r="II26" s="77"/>
      <c r="IJ26" s="77"/>
      <c r="IK26" s="77"/>
      <c r="IL26" s="77"/>
      <c r="IM26" s="77"/>
      <c r="IN26" s="77"/>
      <c r="IO26" s="77"/>
      <c r="IP26" s="77"/>
      <c r="IQ26" s="77"/>
      <c r="IR26" s="77"/>
    </row>
    <row r="27" ht="21" customHeight="1" spans="1:252">
      <c r="A27" s="103"/>
      <c r="B27" s="102"/>
      <c r="C27" s="102"/>
      <c r="D27" s="88">
        <v>0</v>
      </c>
      <c r="E27" s="77"/>
      <c r="F27" s="77"/>
      <c r="G27" s="77"/>
      <c r="H27" s="77"/>
      <c r="I27" s="77"/>
      <c r="J27" s="77"/>
      <c r="K27" s="77"/>
      <c r="L27" s="77"/>
      <c r="M27" s="77"/>
      <c r="N27" s="77"/>
      <c r="O27" s="77"/>
      <c r="P27" s="77"/>
      <c r="Q27" s="77"/>
      <c r="R27" s="77"/>
      <c r="S27" s="77"/>
      <c r="T27" s="77"/>
      <c r="U27" s="77"/>
      <c r="V27" s="77"/>
      <c r="W27" s="77"/>
      <c r="X27" s="77"/>
      <c r="Y27" s="77"/>
      <c r="Z27" s="77"/>
      <c r="AA27" s="77"/>
      <c r="AB27" s="77"/>
      <c r="AC27" s="77"/>
      <c r="AD27" s="77"/>
      <c r="AE27" s="77"/>
      <c r="AF27" s="77"/>
      <c r="AG27" s="77"/>
      <c r="AH27" s="77"/>
      <c r="AI27" s="77"/>
      <c r="AJ27" s="77"/>
      <c r="AK27" s="77"/>
      <c r="AL27" s="77"/>
      <c r="AM27" s="77"/>
      <c r="AN27" s="77"/>
      <c r="AO27" s="77"/>
      <c r="AP27" s="77"/>
      <c r="AQ27" s="77"/>
      <c r="AR27" s="77"/>
      <c r="AS27" s="77"/>
      <c r="AT27" s="77"/>
      <c r="AU27" s="77"/>
      <c r="AV27" s="77"/>
      <c r="AW27" s="77"/>
      <c r="AX27" s="77"/>
      <c r="AY27" s="77"/>
      <c r="AZ27" s="77"/>
      <c r="BA27" s="77"/>
      <c r="BB27" s="77"/>
      <c r="BC27" s="77"/>
      <c r="BD27" s="77"/>
      <c r="BE27" s="77"/>
      <c r="BF27" s="77"/>
      <c r="BG27" s="77"/>
      <c r="BH27" s="77"/>
      <c r="BI27" s="77"/>
      <c r="BJ27" s="77"/>
      <c r="BK27" s="77"/>
      <c r="BL27" s="77"/>
      <c r="BM27" s="77"/>
      <c r="BN27" s="77"/>
      <c r="BO27" s="77"/>
      <c r="BP27" s="77"/>
      <c r="BQ27" s="77"/>
      <c r="BR27" s="77"/>
      <c r="BS27" s="77"/>
      <c r="BT27" s="77"/>
      <c r="BU27" s="77"/>
      <c r="BV27" s="77"/>
      <c r="BW27" s="77"/>
      <c r="BX27" s="77"/>
      <c r="BY27" s="77"/>
      <c r="BZ27" s="77"/>
      <c r="CA27" s="77"/>
      <c r="CB27" s="77"/>
      <c r="CC27" s="77"/>
      <c r="CD27" s="77"/>
      <c r="CE27" s="77"/>
      <c r="CF27" s="77"/>
      <c r="CG27" s="77"/>
      <c r="CH27" s="77"/>
      <c r="CI27" s="77"/>
      <c r="CJ27" s="77"/>
      <c r="CK27" s="77"/>
      <c r="CL27" s="77"/>
      <c r="CM27" s="77"/>
      <c r="CN27" s="77"/>
      <c r="CO27" s="77"/>
      <c r="CP27" s="77"/>
      <c r="CQ27" s="77"/>
      <c r="CR27" s="77"/>
      <c r="CS27" s="77"/>
      <c r="CT27" s="77"/>
      <c r="CU27" s="77"/>
      <c r="CV27" s="77"/>
      <c r="CW27" s="77"/>
      <c r="CX27" s="77"/>
      <c r="CY27" s="77"/>
      <c r="CZ27" s="77"/>
      <c r="DA27" s="77"/>
      <c r="DB27" s="77"/>
      <c r="DC27" s="77"/>
      <c r="DD27" s="77"/>
      <c r="DE27" s="77"/>
      <c r="DF27" s="77"/>
      <c r="DG27" s="77"/>
      <c r="DH27" s="77"/>
      <c r="DI27" s="77"/>
      <c r="DJ27" s="77"/>
      <c r="DK27" s="77"/>
      <c r="DL27" s="77"/>
      <c r="DM27" s="77"/>
      <c r="DN27" s="77"/>
      <c r="DO27" s="77"/>
      <c r="DP27" s="77"/>
      <c r="DQ27" s="77"/>
      <c r="DR27" s="77"/>
      <c r="DS27" s="77"/>
      <c r="DT27" s="77"/>
      <c r="DU27" s="77"/>
      <c r="DV27" s="77"/>
      <c r="DW27" s="77"/>
      <c r="DX27" s="77"/>
      <c r="DY27" s="77"/>
      <c r="DZ27" s="77"/>
      <c r="EA27" s="77"/>
      <c r="EB27" s="77"/>
      <c r="EC27" s="77"/>
      <c r="ED27" s="77"/>
      <c r="EE27" s="77"/>
      <c r="EF27" s="77"/>
      <c r="EG27" s="77"/>
      <c r="EH27" s="77"/>
      <c r="EI27" s="77"/>
      <c r="EJ27" s="77"/>
      <c r="EK27" s="77"/>
      <c r="EL27" s="77"/>
      <c r="EM27" s="77"/>
      <c r="EN27" s="77"/>
      <c r="EO27" s="77"/>
      <c r="EP27" s="77"/>
      <c r="EQ27" s="77"/>
      <c r="ER27" s="77"/>
      <c r="ES27" s="77"/>
      <c r="ET27" s="77"/>
      <c r="EU27" s="77"/>
      <c r="EV27" s="77"/>
      <c r="EW27" s="77"/>
      <c r="EX27" s="77"/>
      <c r="EY27" s="77"/>
      <c r="EZ27" s="77"/>
      <c r="FA27" s="77"/>
      <c r="FB27" s="77"/>
      <c r="FC27" s="77"/>
      <c r="FD27" s="77"/>
      <c r="FE27" s="77"/>
      <c r="FF27" s="77"/>
      <c r="FG27" s="77"/>
      <c r="FH27" s="77"/>
      <c r="FI27" s="77"/>
      <c r="FJ27" s="77"/>
      <c r="FK27" s="77"/>
      <c r="FL27" s="77"/>
      <c r="FM27" s="77"/>
      <c r="FN27" s="77"/>
      <c r="FO27" s="77"/>
      <c r="FP27" s="77"/>
      <c r="FQ27" s="77"/>
      <c r="FR27" s="77"/>
      <c r="FS27" s="77"/>
      <c r="FT27" s="77"/>
      <c r="FU27" s="77"/>
      <c r="FV27" s="77"/>
      <c r="FW27" s="77"/>
      <c r="FX27" s="77"/>
      <c r="FY27" s="77"/>
      <c r="FZ27" s="77"/>
      <c r="GA27" s="77"/>
      <c r="GB27" s="77"/>
      <c r="GC27" s="77"/>
      <c r="GD27" s="77"/>
      <c r="GE27" s="77"/>
      <c r="GF27" s="77"/>
      <c r="GG27" s="77"/>
      <c r="GH27" s="77"/>
      <c r="GI27" s="77"/>
      <c r="GJ27" s="77"/>
      <c r="GK27" s="77"/>
      <c r="GL27" s="77"/>
      <c r="GM27" s="77"/>
      <c r="GN27" s="77"/>
      <c r="GO27" s="77"/>
      <c r="GP27" s="77"/>
      <c r="GQ27" s="77"/>
      <c r="GR27" s="77"/>
      <c r="GS27" s="77"/>
      <c r="GT27" s="77"/>
      <c r="GU27" s="77"/>
      <c r="GV27" s="77"/>
      <c r="GW27" s="77"/>
      <c r="GX27" s="77"/>
      <c r="GY27" s="77"/>
      <c r="GZ27" s="77"/>
      <c r="HA27" s="77"/>
      <c r="HB27" s="77"/>
      <c r="HC27" s="77"/>
      <c r="HD27" s="77"/>
      <c r="HE27" s="77"/>
      <c r="HF27" s="77"/>
      <c r="HG27" s="77"/>
      <c r="HH27" s="77"/>
      <c r="HI27" s="77"/>
      <c r="HJ27" s="77"/>
      <c r="HK27" s="77"/>
      <c r="HL27" s="77"/>
      <c r="HM27" s="77"/>
      <c r="HN27" s="77"/>
      <c r="HO27" s="77"/>
      <c r="HP27" s="77"/>
      <c r="HQ27" s="77"/>
      <c r="HR27" s="77"/>
      <c r="HS27" s="77"/>
      <c r="HT27" s="77"/>
      <c r="HU27" s="77"/>
      <c r="HV27" s="77"/>
      <c r="HW27" s="77"/>
      <c r="HX27" s="77"/>
      <c r="HY27" s="77"/>
      <c r="HZ27" s="77"/>
      <c r="IA27" s="77"/>
      <c r="IB27" s="77"/>
      <c r="IC27" s="77"/>
      <c r="ID27" s="77"/>
      <c r="IE27" s="77"/>
      <c r="IF27" s="77"/>
      <c r="IG27" s="77"/>
      <c r="IH27" s="77"/>
      <c r="II27" s="77"/>
      <c r="IJ27" s="77"/>
      <c r="IK27" s="77"/>
      <c r="IL27" s="77"/>
      <c r="IM27" s="77"/>
      <c r="IN27" s="77"/>
      <c r="IO27" s="77"/>
      <c r="IP27" s="77"/>
      <c r="IQ27" s="77"/>
      <c r="IR27" s="77"/>
    </row>
    <row r="28" ht="21" customHeight="1" spans="1:252">
      <c r="A28" s="104"/>
      <c r="B28" s="102"/>
      <c r="C28" s="102"/>
      <c r="D28" s="88"/>
      <c r="E28" s="77"/>
      <c r="F28" s="77"/>
      <c r="G28" s="77"/>
      <c r="H28" s="77"/>
      <c r="I28" s="77"/>
      <c r="J28" s="77"/>
      <c r="K28" s="77"/>
      <c r="L28" s="77"/>
      <c r="M28" s="77"/>
      <c r="N28" s="77"/>
      <c r="O28" s="77"/>
      <c r="P28" s="77"/>
      <c r="Q28" s="77"/>
      <c r="R28" s="77"/>
      <c r="S28" s="77"/>
      <c r="T28" s="77"/>
      <c r="U28" s="77"/>
      <c r="V28" s="77"/>
      <c r="W28" s="77"/>
      <c r="X28" s="77"/>
      <c r="Y28" s="77"/>
      <c r="Z28" s="77"/>
      <c r="AA28" s="77"/>
      <c r="AB28" s="77"/>
      <c r="AC28" s="77"/>
      <c r="AD28" s="77"/>
      <c r="AE28" s="77"/>
      <c r="AF28" s="77"/>
      <c r="AG28" s="77"/>
      <c r="AH28" s="77"/>
      <c r="AI28" s="77"/>
      <c r="AJ28" s="77"/>
      <c r="AK28" s="77"/>
      <c r="AL28" s="77"/>
      <c r="AM28" s="77"/>
      <c r="AN28" s="77"/>
      <c r="AO28" s="77"/>
      <c r="AP28" s="77"/>
      <c r="AQ28" s="77"/>
      <c r="AR28" s="77"/>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c r="BU28" s="77"/>
      <c r="BV28" s="77"/>
      <c r="BW28" s="77"/>
      <c r="BX28" s="77"/>
      <c r="BY28" s="77"/>
      <c r="BZ28" s="77"/>
      <c r="CA28" s="77"/>
      <c r="CB28" s="77"/>
      <c r="CC28" s="77"/>
      <c r="CD28" s="77"/>
      <c r="CE28" s="77"/>
      <c r="CF28" s="77"/>
      <c r="CG28" s="77"/>
      <c r="CH28" s="77"/>
      <c r="CI28" s="77"/>
      <c r="CJ28" s="77"/>
      <c r="CK28" s="77"/>
      <c r="CL28" s="77"/>
      <c r="CM28" s="77"/>
      <c r="CN28" s="77"/>
      <c r="CO28" s="77"/>
      <c r="CP28" s="77"/>
      <c r="CQ28" s="77"/>
      <c r="CR28" s="77"/>
      <c r="CS28" s="77"/>
      <c r="CT28" s="77"/>
      <c r="CU28" s="77"/>
      <c r="CV28" s="77"/>
      <c r="CW28" s="77"/>
      <c r="CX28" s="77"/>
      <c r="CY28" s="77"/>
      <c r="CZ28" s="77"/>
      <c r="DA28" s="77"/>
      <c r="DB28" s="77"/>
      <c r="DC28" s="77"/>
      <c r="DD28" s="77"/>
      <c r="DE28" s="77"/>
      <c r="DF28" s="77"/>
      <c r="DG28" s="77"/>
      <c r="DH28" s="77"/>
      <c r="DI28" s="77"/>
      <c r="DJ28" s="77"/>
      <c r="DK28" s="77"/>
      <c r="DL28" s="77"/>
      <c r="DM28" s="77"/>
      <c r="DN28" s="77"/>
      <c r="DO28" s="77"/>
      <c r="DP28" s="77"/>
      <c r="DQ28" s="77"/>
      <c r="DR28" s="77"/>
      <c r="DS28" s="77"/>
      <c r="DT28" s="77"/>
      <c r="DU28" s="77"/>
      <c r="DV28" s="77"/>
      <c r="DW28" s="77"/>
      <c r="DX28" s="77"/>
      <c r="DY28" s="77"/>
      <c r="DZ28" s="77"/>
      <c r="EA28" s="77"/>
      <c r="EB28" s="77"/>
      <c r="EC28" s="77"/>
      <c r="ED28" s="77"/>
      <c r="EE28" s="77"/>
      <c r="EF28" s="77"/>
      <c r="EG28" s="77"/>
      <c r="EH28" s="77"/>
      <c r="EI28" s="77"/>
      <c r="EJ28" s="77"/>
      <c r="EK28" s="77"/>
      <c r="EL28" s="77"/>
      <c r="EM28" s="77"/>
      <c r="EN28" s="77"/>
      <c r="EO28" s="77"/>
      <c r="EP28" s="77"/>
      <c r="EQ28" s="77"/>
      <c r="ER28" s="77"/>
      <c r="ES28" s="77"/>
      <c r="ET28" s="77"/>
      <c r="EU28" s="77"/>
      <c r="EV28" s="77"/>
      <c r="EW28" s="77"/>
      <c r="EX28" s="77"/>
      <c r="EY28" s="77"/>
      <c r="EZ28" s="77"/>
      <c r="FA28" s="77"/>
      <c r="FB28" s="77"/>
      <c r="FC28" s="77"/>
      <c r="FD28" s="77"/>
      <c r="FE28" s="77"/>
      <c r="FF28" s="77"/>
      <c r="FG28" s="77"/>
      <c r="FH28" s="77"/>
      <c r="FI28" s="77"/>
      <c r="FJ28" s="77"/>
      <c r="FK28" s="77"/>
      <c r="FL28" s="77"/>
      <c r="FM28" s="77"/>
      <c r="FN28" s="77"/>
      <c r="FO28" s="77"/>
      <c r="FP28" s="77"/>
      <c r="FQ28" s="77"/>
      <c r="FR28" s="77"/>
      <c r="FS28" s="77"/>
      <c r="FT28" s="77"/>
      <c r="FU28" s="77"/>
      <c r="FV28" s="77"/>
      <c r="FW28" s="77"/>
      <c r="FX28" s="77"/>
      <c r="FY28" s="77"/>
      <c r="FZ28" s="77"/>
      <c r="GA28" s="77"/>
      <c r="GB28" s="77"/>
      <c r="GC28" s="77"/>
      <c r="GD28" s="77"/>
      <c r="GE28" s="77"/>
      <c r="GF28" s="77"/>
      <c r="GG28" s="77"/>
      <c r="GH28" s="77"/>
      <c r="GI28" s="77"/>
      <c r="GJ28" s="77"/>
      <c r="GK28" s="77"/>
      <c r="GL28" s="77"/>
      <c r="GM28" s="77"/>
      <c r="GN28" s="77"/>
      <c r="GO28" s="77"/>
      <c r="GP28" s="77"/>
      <c r="GQ28" s="77"/>
      <c r="GR28" s="77"/>
      <c r="GS28" s="77"/>
      <c r="GT28" s="77"/>
      <c r="GU28" s="77"/>
      <c r="GV28" s="77"/>
      <c r="GW28" s="77"/>
      <c r="GX28" s="77"/>
      <c r="GY28" s="77"/>
      <c r="GZ28" s="77"/>
      <c r="HA28" s="77"/>
      <c r="HB28" s="77"/>
      <c r="HC28" s="77"/>
      <c r="HD28" s="77"/>
      <c r="HE28" s="77"/>
      <c r="HF28" s="77"/>
      <c r="HG28" s="77"/>
      <c r="HH28" s="77"/>
      <c r="HI28" s="77"/>
      <c r="HJ28" s="77"/>
      <c r="HK28" s="77"/>
      <c r="HL28" s="77"/>
      <c r="HM28" s="77"/>
      <c r="HN28" s="77"/>
      <c r="HO28" s="77"/>
      <c r="HP28" s="77"/>
      <c r="HQ28" s="77"/>
      <c r="HR28" s="77"/>
      <c r="HS28" s="77"/>
      <c r="HT28" s="77"/>
      <c r="HU28" s="77"/>
      <c r="HV28" s="77"/>
      <c r="HW28" s="77"/>
      <c r="HX28" s="77"/>
      <c r="HY28" s="77"/>
      <c r="HZ28" s="77"/>
      <c r="IA28" s="77"/>
      <c r="IB28" s="77"/>
      <c r="IC28" s="77"/>
      <c r="ID28" s="77"/>
      <c r="IE28" s="77"/>
      <c r="IF28" s="77"/>
      <c r="IG28" s="77"/>
      <c r="IH28" s="77"/>
      <c r="II28" s="77"/>
      <c r="IJ28" s="77"/>
      <c r="IK28" s="77"/>
      <c r="IL28" s="77"/>
      <c r="IM28" s="77"/>
      <c r="IN28" s="77"/>
      <c r="IO28" s="77"/>
      <c r="IP28" s="77"/>
      <c r="IQ28" s="77"/>
      <c r="IR28" s="77"/>
    </row>
    <row r="29" ht="21" customHeight="1" spans="1:252">
      <c r="A29" s="104"/>
      <c r="B29" s="102"/>
      <c r="C29" s="102"/>
      <c r="D29" s="88"/>
      <c r="E29" s="77"/>
      <c r="F29" s="77"/>
      <c r="G29" s="77"/>
      <c r="H29" s="77"/>
      <c r="I29" s="77"/>
      <c r="J29" s="77"/>
      <c r="K29" s="77"/>
      <c r="L29" s="77"/>
      <c r="M29" s="77"/>
      <c r="N29" s="77"/>
      <c r="O29" s="77"/>
      <c r="P29" s="77"/>
      <c r="Q29" s="77"/>
      <c r="R29" s="77"/>
      <c r="S29" s="77"/>
      <c r="T29" s="77"/>
      <c r="U29" s="77"/>
      <c r="V29" s="77"/>
      <c r="W29" s="77"/>
      <c r="X29" s="77"/>
      <c r="Y29" s="77"/>
      <c r="Z29" s="77"/>
      <c r="AA29" s="77"/>
      <c r="AB29" s="77"/>
      <c r="AC29" s="77"/>
      <c r="AD29" s="77"/>
      <c r="AE29" s="77"/>
      <c r="AF29" s="77"/>
      <c r="AG29" s="77"/>
      <c r="AH29" s="77"/>
      <c r="AI29" s="77"/>
      <c r="AJ29" s="77"/>
      <c r="AK29" s="77"/>
      <c r="AL29" s="77"/>
      <c r="AM29" s="77"/>
      <c r="AN29" s="77"/>
      <c r="AO29" s="77"/>
      <c r="AP29" s="77"/>
      <c r="AQ29" s="77"/>
      <c r="AR29" s="77"/>
      <c r="AS29" s="77"/>
      <c r="AT29" s="77"/>
      <c r="AU29" s="77"/>
      <c r="AV29" s="77"/>
      <c r="AW29" s="77"/>
      <c r="AX29" s="77"/>
      <c r="AY29" s="77"/>
      <c r="AZ29" s="77"/>
      <c r="BA29" s="77"/>
      <c r="BB29" s="77"/>
      <c r="BC29" s="77"/>
      <c r="BD29" s="77"/>
      <c r="BE29" s="77"/>
      <c r="BF29" s="77"/>
      <c r="BG29" s="77"/>
      <c r="BH29" s="77"/>
      <c r="BI29" s="77"/>
      <c r="BJ29" s="77"/>
      <c r="BK29" s="77"/>
      <c r="BL29" s="77"/>
      <c r="BM29" s="77"/>
      <c r="BN29" s="77"/>
      <c r="BO29" s="77"/>
      <c r="BP29" s="77"/>
      <c r="BQ29" s="77"/>
      <c r="BR29" s="77"/>
      <c r="BS29" s="77"/>
      <c r="BT29" s="77"/>
      <c r="BU29" s="77"/>
      <c r="BV29" s="77"/>
      <c r="BW29" s="77"/>
      <c r="BX29" s="77"/>
      <c r="BY29" s="77"/>
      <c r="BZ29" s="77"/>
      <c r="CA29" s="77"/>
      <c r="CB29" s="77"/>
      <c r="CC29" s="77"/>
      <c r="CD29" s="77"/>
      <c r="CE29" s="77"/>
      <c r="CF29" s="77"/>
      <c r="CG29" s="77"/>
      <c r="CH29" s="77"/>
      <c r="CI29" s="77"/>
      <c r="CJ29" s="77"/>
      <c r="CK29" s="77"/>
      <c r="CL29" s="77"/>
      <c r="CM29" s="77"/>
      <c r="CN29" s="77"/>
      <c r="CO29" s="77"/>
      <c r="CP29" s="77"/>
      <c r="CQ29" s="77"/>
      <c r="CR29" s="77"/>
      <c r="CS29" s="77"/>
      <c r="CT29" s="77"/>
      <c r="CU29" s="77"/>
      <c r="CV29" s="77"/>
      <c r="CW29" s="77"/>
      <c r="CX29" s="77"/>
      <c r="CY29" s="77"/>
      <c r="CZ29" s="77"/>
      <c r="DA29" s="77"/>
      <c r="DB29" s="77"/>
      <c r="DC29" s="77"/>
      <c r="DD29" s="77"/>
      <c r="DE29" s="77"/>
      <c r="DF29" s="77"/>
      <c r="DG29" s="77"/>
      <c r="DH29" s="77"/>
      <c r="DI29" s="77"/>
      <c r="DJ29" s="77"/>
      <c r="DK29" s="77"/>
      <c r="DL29" s="77"/>
      <c r="DM29" s="77"/>
      <c r="DN29" s="77"/>
      <c r="DO29" s="77"/>
      <c r="DP29" s="77"/>
      <c r="DQ29" s="77"/>
      <c r="DR29" s="77"/>
      <c r="DS29" s="77"/>
      <c r="DT29" s="77"/>
      <c r="DU29" s="77"/>
      <c r="DV29" s="77"/>
      <c r="DW29" s="77"/>
      <c r="DX29" s="77"/>
      <c r="DY29" s="77"/>
      <c r="DZ29" s="77"/>
      <c r="EA29" s="77"/>
      <c r="EB29" s="77"/>
      <c r="EC29" s="77"/>
      <c r="ED29" s="77"/>
      <c r="EE29" s="77"/>
      <c r="EF29" s="77"/>
      <c r="EG29" s="77"/>
      <c r="EH29" s="77"/>
      <c r="EI29" s="77"/>
      <c r="EJ29" s="77"/>
      <c r="EK29" s="77"/>
      <c r="EL29" s="77"/>
      <c r="EM29" s="77"/>
      <c r="EN29" s="77"/>
      <c r="EO29" s="77"/>
      <c r="EP29" s="77"/>
      <c r="EQ29" s="77"/>
      <c r="ER29" s="77"/>
      <c r="ES29" s="77"/>
      <c r="ET29" s="77"/>
      <c r="EU29" s="77"/>
      <c r="EV29" s="77"/>
      <c r="EW29" s="77"/>
      <c r="EX29" s="77"/>
      <c r="EY29" s="77"/>
      <c r="EZ29" s="77"/>
      <c r="FA29" s="77"/>
      <c r="FB29" s="77"/>
      <c r="FC29" s="77"/>
      <c r="FD29" s="77"/>
      <c r="FE29" s="77"/>
      <c r="FF29" s="77"/>
      <c r="FG29" s="77"/>
      <c r="FH29" s="77"/>
      <c r="FI29" s="77"/>
      <c r="FJ29" s="77"/>
      <c r="FK29" s="77"/>
      <c r="FL29" s="77"/>
      <c r="FM29" s="77"/>
      <c r="FN29" s="77"/>
      <c r="FO29" s="77"/>
      <c r="FP29" s="77"/>
      <c r="FQ29" s="77"/>
      <c r="FR29" s="77"/>
      <c r="FS29" s="77"/>
      <c r="FT29" s="77"/>
      <c r="FU29" s="77"/>
      <c r="FV29" s="77"/>
      <c r="FW29" s="77"/>
      <c r="FX29" s="77"/>
      <c r="FY29" s="77"/>
      <c r="FZ29" s="77"/>
      <c r="GA29" s="77"/>
      <c r="GB29" s="77"/>
      <c r="GC29" s="77"/>
      <c r="GD29" s="77"/>
      <c r="GE29" s="77"/>
      <c r="GF29" s="77"/>
      <c r="GG29" s="77"/>
      <c r="GH29" s="77"/>
      <c r="GI29" s="77"/>
      <c r="GJ29" s="77"/>
      <c r="GK29" s="77"/>
      <c r="GL29" s="77"/>
      <c r="GM29" s="77"/>
      <c r="GN29" s="77"/>
      <c r="GO29" s="77"/>
      <c r="GP29" s="77"/>
      <c r="GQ29" s="77"/>
      <c r="GR29" s="77"/>
      <c r="GS29" s="77"/>
      <c r="GT29" s="77"/>
      <c r="GU29" s="77"/>
      <c r="GV29" s="77"/>
      <c r="GW29" s="77"/>
      <c r="GX29" s="77"/>
      <c r="GY29" s="77"/>
      <c r="GZ29" s="77"/>
      <c r="HA29" s="77"/>
      <c r="HB29" s="77"/>
      <c r="HC29" s="77"/>
      <c r="HD29" s="77"/>
      <c r="HE29" s="77"/>
      <c r="HF29" s="77"/>
      <c r="HG29" s="77"/>
      <c r="HH29" s="77"/>
      <c r="HI29" s="77"/>
      <c r="HJ29" s="77"/>
      <c r="HK29" s="77"/>
      <c r="HL29" s="77"/>
      <c r="HM29" s="77"/>
      <c r="HN29" s="77"/>
      <c r="HO29" s="77"/>
      <c r="HP29" s="77"/>
      <c r="HQ29" s="77"/>
      <c r="HR29" s="77"/>
      <c r="HS29" s="77"/>
      <c r="HT29" s="77"/>
      <c r="HU29" s="77"/>
      <c r="HV29" s="77"/>
      <c r="HW29" s="77"/>
      <c r="HX29" s="77"/>
      <c r="HY29" s="77"/>
      <c r="HZ29" s="77"/>
      <c r="IA29" s="77"/>
      <c r="IB29" s="77"/>
      <c r="IC29" s="77"/>
      <c r="ID29" s="77"/>
      <c r="IE29" s="77"/>
      <c r="IF29" s="77"/>
      <c r="IG29" s="77"/>
      <c r="IH29" s="77"/>
      <c r="II29" s="77"/>
      <c r="IJ29" s="77"/>
      <c r="IK29" s="77"/>
      <c r="IL29" s="77"/>
      <c r="IM29" s="77"/>
      <c r="IN29" s="77"/>
      <c r="IO29" s="77"/>
      <c r="IP29" s="77"/>
      <c r="IQ29" s="77"/>
      <c r="IR29" s="77"/>
    </row>
    <row r="30" ht="21" customHeight="1" spans="1:252">
      <c r="A30" s="93" t="s">
        <v>210</v>
      </c>
      <c r="B30" s="105">
        <f>B6+B13+B14+B17</f>
        <v>0</v>
      </c>
      <c r="C30" s="105">
        <f>C6+C13+C14+C17</f>
        <v>0</v>
      </c>
      <c r="D30" s="88">
        <f>SUM(D6:D29)</f>
        <v>0</v>
      </c>
      <c r="E30" s="77"/>
      <c r="F30" s="77"/>
      <c r="G30" s="77"/>
      <c r="H30" s="77"/>
      <c r="I30" s="77"/>
      <c r="J30" s="77"/>
      <c r="K30" s="77"/>
      <c r="L30" s="77"/>
      <c r="M30" s="77"/>
      <c r="N30" s="77"/>
      <c r="O30" s="77"/>
      <c r="P30" s="77"/>
      <c r="Q30" s="77"/>
      <c r="R30" s="77"/>
      <c r="S30" s="77"/>
      <c r="T30" s="77"/>
      <c r="U30" s="77"/>
      <c r="V30" s="77"/>
      <c r="W30" s="77"/>
      <c r="X30" s="77"/>
      <c r="Y30" s="77"/>
      <c r="Z30" s="77"/>
      <c r="AA30" s="77"/>
      <c r="AB30" s="77"/>
      <c r="AC30" s="77"/>
      <c r="AD30" s="77"/>
      <c r="AE30" s="77"/>
      <c r="AF30" s="77"/>
      <c r="AG30" s="77"/>
      <c r="AH30" s="77"/>
      <c r="AI30" s="77"/>
      <c r="AJ30" s="77"/>
      <c r="AK30" s="77"/>
      <c r="AL30" s="77"/>
      <c r="AM30" s="77"/>
      <c r="AN30" s="77"/>
      <c r="AO30" s="77"/>
      <c r="AP30" s="77"/>
      <c r="AQ30" s="77"/>
      <c r="AR30" s="77"/>
      <c r="AS30" s="77"/>
      <c r="AT30" s="77"/>
      <c r="AU30" s="77"/>
      <c r="AV30" s="77"/>
      <c r="AW30" s="77"/>
      <c r="AX30" s="77"/>
      <c r="AY30" s="77"/>
      <c r="AZ30" s="77"/>
      <c r="BA30" s="77"/>
      <c r="BB30" s="77"/>
      <c r="BC30" s="77"/>
      <c r="BD30" s="77"/>
      <c r="BE30" s="77"/>
      <c r="BF30" s="77"/>
      <c r="BG30" s="77"/>
      <c r="BH30" s="77"/>
      <c r="BI30" s="77"/>
      <c r="BJ30" s="77"/>
      <c r="BK30" s="77"/>
      <c r="BL30" s="77"/>
      <c r="BM30" s="77"/>
      <c r="BN30" s="77"/>
      <c r="BO30" s="77"/>
      <c r="BP30" s="77"/>
      <c r="BQ30" s="77"/>
      <c r="BR30" s="77"/>
      <c r="BS30" s="77"/>
      <c r="BT30" s="77"/>
      <c r="BU30" s="77"/>
      <c r="BV30" s="77"/>
      <c r="BW30" s="77"/>
      <c r="BX30" s="77"/>
      <c r="BY30" s="77"/>
      <c r="BZ30" s="77"/>
      <c r="CA30" s="77"/>
      <c r="CB30" s="77"/>
      <c r="CC30" s="77"/>
      <c r="CD30" s="77"/>
      <c r="CE30" s="77"/>
      <c r="CF30" s="77"/>
      <c r="CG30" s="77"/>
      <c r="CH30" s="77"/>
      <c r="CI30" s="77"/>
      <c r="CJ30" s="77"/>
      <c r="CK30" s="77"/>
      <c r="CL30" s="77"/>
      <c r="CM30" s="77"/>
      <c r="CN30" s="77"/>
      <c r="CO30" s="77"/>
      <c r="CP30" s="77"/>
      <c r="CQ30" s="77"/>
      <c r="CR30" s="77"/>
      <c r="CS30" s="77"/>
      <c r="CT30" s="77"/>
      <c r="CU30" s="77"/>
      <c r="CV30" s="77"/>
      <c r="CW30" s="77"/>
      <c r="CX30" s="77"/>
      <c r="CY30" s="77"/>
      <c r="CZ30" s="77"/>
      <c r="DA30" s="77"/>
      <c r="DB30" s="77"/>
      <c r="DC30" s="77"/>
      <c r="DD30" s="77"/>
      <c r="DE30" s="77"/>
      <c r="DF30" s="77"/>
      <c r="DG30" s="77"/>
      <c r="DH30" s="77"/>
      <c r="DI30" s="77"/>
      <c r="DJ30" s="77"/>
      <c r="DK30" s="77"/>
      <c r="DL30" s="77"/>
      <c r="DM30" s="77"/>
      <c r="DN30" s="77"/>
      <c r="DO30" s="77"/>
      <c r="DP30" s="77"/>
      <c r="DQ30" s="77"/>
      <c r="DR30" s="77"/>
      <c r="DS30" s="77"/>
      <c r="DT30" s="77"/>
      <c r="DU30" s="77"/>
      <c r="DV30" s="77"/>
      <c r="DW30" s="77"/>
      <c r="DX30" s="77"/>
      <c r="DY30" s="77"/>
      <c r="DZ30" s="77"/>
      <c r="EA30" s="77"/>
      <c r="EB30" s="77"/>
      <c r="EC30" s="77"/>
      <c r="ED30" s="77"/>
      <c r="EE30" s="77"/>
      <c r="EF30" s="77"/>
      <c r="EG30" s="77"/>
      <c r="EH30" s="77"/>
      <c r="EI30" s="77"/>
      <c r="EJ30" s="77"/>
      <c r="EK30" s="77"/>
      <c r="EL30" s="77"/>
      <c r="EM30" s="77"/>
      <c r="EN30" s="77"/>
      <c r="EO30" s="77"/>
      <c r="EP30" s="77"/>
      <c r="EQ30" s="77"/>
      <c r="ER30" s="77"/>
      <c r="ES30" s="77"/>
      <c r="ET30" s="77"/>
      <c r="EU30" s="77"/>
      <c r="EV30" s="77"/>
      <c r="EW30" s="77"/>
      <c r="EX30" s="77"/>
      <c r="EY30" s="77"/>
      <c r="EZ30" s="77"/>
      <c r="FA30" s="77"/>
      <c r="FB30" s="77"/>
      <c r="FC30" s="77"/>
      <c r="FD30" s="77"/>
      <c r="FE30" s="77"/>
      <c r="FF30" s="77"/>
      <c r="FG30" s="77"/>
      <c r="FH30" s="77"/>
      <c r="FI30" s="77"/>
      <c r="FJ30" s="77"/>
      <c r="FK30" s="77"/>
      <c r="FL30" s="77"/>
      <c r="FM30" s="77"/>
      <c r="FN30" s="77"/>
      <c r="FO30" s="77"/>
      <c r="FP30" s="77"/>
      <c r="FQ30" s="77"/>
      <c r="FR30" s="77"/>
      <c r="FS30" s="77"/>
      <c r="FT30" s="77"/>
      <c r="FU30" s="77"/>
      <c r="FV30" s="77"/>
      <c r="FW30" s="77"/>
      <c r="FX30" s="77"/>
      <c r="FY30" s="77"/>
      <c r="FZ30" s="77"/>
      <c r="GA30" s="77"/>
      <c r="GB30" s="77"/>
      <c r="GC30" s="77"/>
      <c r="GD30" s="77"/>
      <c r="GE30" s="77"/>
      <c r="GF30" s="77"/>
      <c r="GG30" s="77"/>
      <c r="GH30" s="77"/>
      <c r="GI30" s="77"/>
      <c r="GJ30" s="77"/>
      <c r="GK30" s="77"/>
      <c r="GL30" s="77"/>
      <c r="GM30" s="77"/>
      <c r="GN30" s="77"/>
      <c r="GO30" s="77"/>
      <c r="GP30" s="77"/>
      <c r="GQ30" s="77"/>
      <c r="GR30" s="77"/>
      <c r="GS30" s="77"/>
      <c r="GT30" s="77"/>
      <c r="GU30" s="77"/>
      <c r="GV30" s="77"/>
      <c r="GW30" s="77"/>
      <c r="GX30" s="77"/>
      <c r="GY30" s="77"/>
      <c r="GZ30" s="77"/>
      <c r="HA30" s="77"/>
      <c r="HB30" s="77"/>
      <c r="HC30" s="77"/>
      <c r="HD30" s="77"/>
      <c r="HE30" s="77"/>
      <c r="HF30" s="77"/>
      <c r="HG30" s="77"/>
      <c r="HH30" s="77"/>
      <c r="HI30" s="77"/>
      <c r="HJ30" s="77"/>
      <c r="HK30" s="77"/>
      <c r="HL30" s="77"/>
      <c r="HM30" s="77"/>
      <c r="HN30" s="77"/>
      <c r="HO30" s="77"/>
      <c r="HP30" s="77"/>
      <c r="HQ30" s="77"/>
      <c r="HR30" s="77"/>
      <c r="HS30" s="77"/>
      <c r="HT30" s="77"/>
      <c r="HU30" s="77"/>
      <c r="HV30" s="77"/>
      <c r="HW30" s="77"/>
      <c r="HX30" s="77"/>
      <c r="HY30" s="77"/>
      <c r="HZ30" s="77"/>
      <c r="IA30" s="77"/>
      <c r="IB30" s="77"/>
      <c r="IC30" s="77"/>
      <c r="ID30" s="77"/>
      <c r="IE30" s="77"/>
      <c r="IF30" s="77"/>
      <c r="IG30" s="77"/>
      <c r="IH30" s="77"/>
      <c r="II30" s="77"/>
      <c r="IJ30" s="77"/>
      <c r="IK30" s="77"/>
      <c r="IL30" s="77"/>
      <c r="IM30" s="77"/>
      <c r="IN30" s="77"/>
      <c r="IO30" s="77"/>
      <c r="IP30" s="77"/>
      <c r="IQ30" s="77"/>
      <c r="IR30" s="77"/>
    </row>
    <row r="31" ht="18" customHeight="1" spans="1:252">
      <c r="A31" s="77"/>
      <c r="B31" s="77"/>
      <c r="C31" s="77"/>
      <c r="D31" s="77"/>
      <c r="E31" s="77"/>
      <c r="F31" s="77"/>
      <c r="G31" s="77"/>
      <c r="H31" s="77"/>
      <c r="I31" s="77"/>
      <c r="J31" s="77"/>
      <c r="K31" s="77"/>
      <c r="L31" s="77"/>
      <c r="M31" s="77"/>
      <c r="N31" s="77"/>
      <c r="O31" s="77"/>
      <c r="P31" s="77"/>
      <c r="Q31" s="77"/>
      <c r="R31" s="77"/>
      <c r="S31" s="77"/>
      <c r="T31" s="77"/>
      <c r="U31" s="77"/>
      <c r="V31" s="77"/>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c r="BU31" s="77"/>
      <c r="BV31" s="77"/>
      <c r="BW31" s="77"/>
      <c r="BX31" s="77"/>
      <c r="BY31" s="77"/>
      <c r="BZ31" s="77"/>
      <c r="CA31" s="77"/>
      <c r="CB31" s="77"/>
      <c r="CC31" s="77"/>
      <c r="CD31" s="77"/>
      <c r="CE31" s="77"/>
      <c r="CF31" s="77"/>
      <c r="CG31" s="77"/>
      <c r="CH31" s="77"/>
      <c r="CI31" s="77"/>
      <c r="CJ31" s="77"/>
      <c r="CK31" s="77"/>
      <c r="CL31" s="77"/>
      <c r="CM31" s="77"/>
      <c r="CN31" s="77"/>
      <c r="CO31" s="77"/>
      <c r="CP31" s="77"/>
      <c r="CQ31" s="77"/>
      <c r="CR31" s="77"/>
      <c r="CS31" s="77"/>
      <c r="CT31" s="77"/>
      <c r="CU31" s="77"/>
      <c r="CV31" s="77"/>
      <c r="CW31" s="77"/>
      <c r="CX31" s="77"/>
      <c r="CY31" s="77"/>
      <c r="CZ31" s="77"/>
      <c r="DA31" s="77"/>
      <c r="DB31" s="77"/>
      <c r="DC31" s="77"/>
      <c r="DD31" s="77"/>
      <c r="DE31" s="77"/>
      <c r="DF31" s="77"/>
      <c r="DG31" s="77"/>
      <c r="DH31" s="77"/>
      <c r="DI31" s="77"/>
      <c r="DJ31" s="77"/>
      <c r="DK31" s="77"/>
      <c r="DL31" s="77"/>
      <c r="DM31" s="77"/>
      <c r="DN31" s="77"/>
      <c r="DO31" s="77"/>
      <c r="DP31" s="77"/>
      <c r="DQ31" s="77"/>
      <c r="DR31" s="77"/>
      <c r="DS31" s="77"/>
      <c r="DT31" s="77"/>
      <c r="DU31" s="77"/>
      <c r="DV31" s="77"/>
      <c r="DW31" s="77"/>
      <c r="DX31" s="77"/>
      <c r="DY31" s="77"/>
      <c r="DZ31" s="77"/>
      <c r="EA31" s="77"/>
      <c r="EB31" s="77"/>
      <c r="EC31" s="77"/>
      <c r="ED31" s="77"/>
      <c r="EE31" s="77"/>
      <c r="EF31" s="77"/>
      <c r="EG31" s="77"/>
      <c r="EH31" s="77"/>
      <c r="EI31" s="77"/>
      <c r="EJ31" s="77"/>
      <c r="EK31" s="77"/>
      <c r="EL31" s="77"/>
      <c r="EM31" s="77"/>
      <c r="EN31" s="77"/>
      <c r="EO31" s="77"/>
      <c r="EP31" s="77"/>
      <c r="EQ31" s="77"/>
      <c r="ER31" s="77"/>
      <c r="ES31" s="77"/>
      <c r="ET31" s="77"/>
      <c r="EU31" s="77"/>
      <c r="EV31" s="77"/>
      <c r="EW31" s="77"/>
      <c r="EX31" s="77"/>
      <c r="EY31" s="77"/>
      <c r="EZ31" s="77"/>
      <c r="FA31" s="77"/>
      <c r="FB31" s="77"/>
      <c r="FC31" s="77"/>
      <c r="FD31" s="77"/>
      <c r="FE31" s="77"/>
      <c r="FF31" s="77"/>
      <c r="FG31" s="77"/>
      <c r="FH31" s="77"/>
      <c r="FI31" s="77"/>
      <c r="FJ31" s="77"/>
      <c r="FK31" s="77"/>
      <c r="FL31" s="77"/>
      <c r="FM31" s="77"/>
      <c r="FN31" s="77"/>
      <c r="FO31" s="77"/>
      <c r="FP31" s="77"/>
      <c r="FQ31" s="77"/>
      <c r="FR31" s="77"/>
      <c r="FS31" s="77"/>
      <c r="FT31" s="77"/>
      <c r="FU31" s="77"/>
      <c r="FV31" s="77"/>
      <c r="FW31" s="77"/>
      <c r="FX31" s="77"/>
      <c r="FY31" s="77"/>
      <c r="FZ31" s="77"/>
      <c r="GA31" s="77"/>
      <c r="GB31" s="77"/>
      <c r="GC31" s="77"/>
      <c r="GD31" s="77"/>
      <c r="GE31" s="77"/>
      <c r="GF31" s="77"/>
      <c r="GG31" s="77"/>
      <c r="GH31" s="77"/>
      <c r="GI31" s="77"/>
      <c r="GJ31" s="77"/>
      <c r="GK31" s="77"/>
      <c r="GL31" s="77"/>
      <c r="GM31" s="77"/>
      <c r="GN31" s="77"/>
      <c r="GO31" s="77"/>
      <c r="GP31" s="77"/>
      <c r="GQ31" s="77"/>
      <c r="GR31" s="77"/>
      <c r="GS31" s="77"/>
      <c r="GT31" s="77"/>
      <c r="GU31" s="77"/>
      <c r="GV31" s="77"/>
      <c r="GW31" s="77"/>
      <c r="GX31" s="77"/>
      <c r="GY31" s="77"/>
      <c r="GZ31" s="77"/>
      <c r="HA31" s="77"/>
      <c r="HB31" s="77"/>
      <c r="HC31" s="77"/>
      <c r="HD31" s="77"/>
      <c r="HE31" s="77"/>
      <c r="HF31" s="77"/>
      <c r="HG31" s="77"/>
      <c r="HH31" s="77"/>
      <c r="HI31" s="77"/>
      <c r="HJ31" s="77"/>
      <c r="HK31" s="77"/>
      <c r="HL31" s="77"/>
      <c r="HM31" s="77"/>
      <c r="HN31" s="77"/>
      <c r="HO31" s="77"/>
      <c r="HP31" s="77"/>
      <c r="HQ31" s="77"/>
      <c r="HR31" s="77"/>
      <c r="HS31" s="77"/>
      <c r="HT31" s="77"/>
      <c r="HU31" s="77"/>
      <c r="HV31" s="77"/>
      <c r="HW31" s="77"/>
      <c r="HX31" s="77"/>
      <c r="HY31" s="77"/>
      <c r="HZ31" s="77"/>
      <c r="IA31" s="77"/>
      <c r="IB31" s="77"/>
      <c r="IC31" s="77"/>
      <c r="ID31" s="77"/>
      <c r="IE31" s="77"/>
      <c r="IF31" s="77"/>
      <c r="IG31" s="77"/>
      <c r="IH31" s="77"/>
      <c r="II31" s="77"/>
      <c r="IJ31" s="77"/>
      <c r="IK31" s="77"/>
      <c r="IL31" s="77"/>
      <c r="IM31" s="77"/>
      <c r="IN31" s="77"/>
      <c r="IO31" s="77"/>
      <c r="IP31" s="77"/>
      <c r="IQ31" s="77"/>
      <c r="IR31" s="77"/>
    </row>
    <row r="32" ht="11.25" spans="1:252">
      <c r="A32" s="77"/>
      <c r="B32" s="77"/>
      <c r="C32" s="77"/>
      <c r="D32" s="77"/>
      <c r="E32" s="77"/>
      <c r="F32" s="77"/>
      <c r="G32" s="77"/>
      <c r="H32" s="77"/>
      <c r="I32" s="77"/>
      <c r="J32" s="77"/>
      <c r="K32" s="77"/>
      <c r="L32" s="77"/>
      <c r="M32" s="77"/>
      <c r="N32" s="77"/>
      <c r="O32" s="77"/>
      <c r="P32" s="77"/>
      <c r="Q32" s="77"/>
      <c r="R32" s="77"/>
      <c r="S32" s="77"/>
      <c r="T32" s="77"/>
      <c r="U32" s="77"/>
      <c r="V32" s="77"/>
      <c r="W32" s="77"/>
      <c r="X32" s="77"/>
      <c r="Y32" s="77"/>
      <c r="Z32" s="77"/>
      <c r="AA32" s="77"/>
      <c r="AB32" s="77"/>
      <c r="AC32" s="77"/>
      <c r="AD32" s="77"/>
      <c r="AE32" s="77"/>
      <c r="AF32" s="77"/>
      <c r="AG32" s="77"/>
      <c r="AH32" s="77"/>
      <c r="AI32" s="77"/>
      <c r="AJ32" s="77"/>
      <c r="AK32" s="77"/>
      <c r="AL32" s="77"/>
      <c r="AM32" s="77"/>
      <c r="AN32" s="77"/>
      <c r="AO32" s="77"/>
      <c r="AP32" s="77"/>
      <c r="AQ32" s="77"/>
      <c r="AR32" s="77"/>
      <c r="AS32" s="77"/>
      <c r="AT32" s="77"/>
      <c r="AU32" s="77"/>
      <c r="AV32" s="77"/>
      <c r="AW32" s="77"/>
      <c r="AX32" s="77"/>
      <c r="AY32" s="77"/>
      <c r="AZ32" s="77"/>
      <c r="BA32" s="77"/>
      <c r="BB32" s="77"/>
      <c r="BC32" s="77"/>
      <c r="BD32" s="77"/>
      <c r="BE32" s="77"/>
      <c r="BF32" s="77"/>
      <c r="BG32" s="77"/>
      <c r="BH32" s="77"/>
      <c r="BI32" s="77"/>
      <c r="BJ32" s="77"/>
      <c r="BK32" s="77"/>
      <c r="BL32" s="77"/>
      <c r="BM32" s="77"/>
      <c r="BN32" s="77"/>
      <c r="BO32" s="77"/>
      <c r="BP32" s="77"/>
      <c r="BQ32" s="77"/>
      <c r="BR32" s="77"/>
      <c r="BS32" s="77"/>
      <c r="BT32" s="77"/>
      <c r="BU32" s="77"/>
      <c r="BV32" s="77"/>
      <c r="BW32" s="77"/>
      <c r="BX32" s="77"/>
      <c r="BY32" s="77"/>
      <c r="BZ32" s="77"/>
      <c r="CA32" s="77"/>
      <c r="CB32" s="77"/>
      <c r="CC32" s="77"/>
      <c r="CD32" s="77"/>
      <c r="CE32" s="77"/>
      <c r="CF32" s="77"/>
      <c r="CG32" s="77"/>
      <c r="CH32" s="77"/>
      <c r="CI32" s="77"/>
      <c r="CJ32" s="77"/>
      <c r="CK32" s="77"/>
      <c r="CL32" s="77"/>
      <c r="CM32" s="77"/>
      <c r="CN32" s="77"/>
      <c r="CO32" s="77"/>
      <c r="CP32" s="77"/>
      <c r="CQ32" s="77"/>
      <c r="CR32" s="77"/>
      <c r="CS32" s="77"/>
      <c r="CT32" s="77"/>
      <c r="CU32" s="77"/>
      <c r="CV32" s="77"/>
      <c r="CW32" s="77"/>
      <c r="CX32" s="77"/>
      <c r="CY32" s="77"/>
      <c r="CZ32" s="77"/>
      <c r="DA32" s="77"/>
      <c r="DB32" s="77"/>
      <c r="DC32" s="77"/>
      <c r="DD32" s="77"/>
      <c r="DE32" s="77"/>
      <c r="DF32" s="77"/>
      <c r="DG32" s="77"/>
      <c r="DH32" s="77"/>
      <c r="DI32" s="77"/>
      <c r="DJ32" s="77"/>
      <c r="DK32" s="77"/>
      <c r="DL32" s="77"/>
      <c r="DM32" s="77"/>
      <c r="DN32" s="77"/>
      <c r="DO32" s="77"/>
      <c r="DP32" s="77"/>
      <c r="DQ32" s="77"/>
      <c r="DR32" s="77"/>
      <c r="DS32" s="77"/>
      <c r="DT32" s="77"/>
      <c r="DU32" s="77"/>
      <c r="DV32" s="77"/>
      <c r="DW32" s="77"/>
      <c r="DX32" s="77"/>
      <c r="DY32" s="77"/>
      <c r="DZ32" s="77"/>
      <c r="EA32" s="77"/>
      <c r="EB32" s="77"/>
      <c r="EC32" s="77"/>
      <c r="ED32" s="77"/>
      <c r="EE32" s="77"/>
      <c r="EF32" s="77"/>
      <c r="EG32" s="77"/>
      <c r="EH32" s="77"/>
      <c r="EI32" s="77"/>
      <c r="EJ32" s="77"/>
      <c r="EK32" s="77"/>
      <c r="EL32" s="77"/>
      <c r="EM32" s="77"/>
      <c r="EN32" s="77"/>
      <c r="EO32" s="77"/>
      <c r="EP32" s="77"/>
      <c r="EQ32" s="77"/>
      <c r="ER32" s="77"/>
      <c r="ES32" s="77"/>
      <c r="ET32" s="77"/>
      <c r="EU32" s="77"/>
      <c r="EV32" s="77"/>
      <c r="EW32" s="77"/>
      <c r="EX32" s="77"/>
      <c r="EY32" s="77"/>
      <c r="EZ32" s="77"/>
      <c r="FA32" s="77"/>
      <c r="FB32" s="77"/>
      <c r="FC32" s="77"/>
      <c r="FD32" s="77"/>
      <c r="FE32" s="77"/>
      <c r="FF32" s="77"/>
      <c r="FG32" s="77"/>
      <c r="FH32" s="77"/>
      <c r="FI32" s="77"/>
      <c r="FJ32" s="77"/>
      <c r="FK32" s="77"/>
      <c r="FL32" s="77"/>
      <c r="FM32" s="77"/>
      <c r="FN32" s="77"/>
      <c r="FO32" s="77"/>
      <c r="FP32" s="77"/>
      <c r="FQ32" s="77"/>
      <c r="FR32" s="77"/>
      <c r="FS32" s="77"/>
      <c r="FT32" s="77"/>
      <c r="FU32" s="77"/>
      <c r="FV32" s="77"/>
      <c r="FW32" s="77"/>
      <c r="FX32" s="77"/>
      <c r="FY32" s="77"/>
      <c r="FZ32" s="77"/>
      <c r="GA32" s="77"/>
      <c r="GB32" s="77"/>
      <c r="GC32" s="77"/>
      <c r="GD32" s="77"/>
      <c r="GE32" s="77"/>
      <c r="GF32" s="77"/>
      <c r="GG32" s="77"/>
      <c r="GH32" s="77"/>
      <c r="GI32" s="77"/>
      <c r="GJ32" s="77"/>
      <c r="GK32" s="77"/>
      <c r="GL32" s="77"/>
      <c r="GM32" s="77"/>
      <c r="GN32" s="77"/>
      <c r="GO32" s="77"/>
      <c r="GP32" s="77"/>
      <c r="GQ32" s="77"/>
      <c r="GR32" s="77"/>
      <c r="GS32" s="77"/>
      <c r="GT32" s="77"/>
      <c r="GU32" s="77"/>
      <c r="GV32" s="77"/>
      <c r="GW32" s="77"/>
      <c r="GX32" s="77"/>
      <c r="GY32" s="77"/>
      <c r="GZ32" s="77"/>
      <c r="HA32" s="77"/>
      <c r="HB32" s="77"/>
      <c r="HC32" s="77"/>
      <c r="HD32" s="77"/>
      <c r="HE32" s="77"/>
      <c r="HF32" s="77"/>
      <c r="HG32" s="77"/>
      <c r="HH32" s="77"/>
      <c r="HI32" s="77"/>
      <c r="HJ32" s="77"/>
      <c r="HK32" s="77"/>
      <c r="HL32" s="77"/>
      <c r="HM32" s="77"/>
      <c r="HN32" s="77"/>
      <c r="HO32" s="77"/>
      <c r="HP32" s="77"/>
      <c r="HQ32" s="77"/>
      <c r="HR32" s="77"/>
      <c r="HS32" s="77"/>
      <c r="HT32" s="77"/>
      <c r="HU32" s="77"/>
      <c r="HV32" s="77"/>
      <c r="HW32" s="77"/>
      <c r="HX32" s="77"/>
      <c r="HY32" s="77"/>
      <c r="HZ32" s="77"/>
      <c r="IA32" s="77"/>
      <c r="IB32" s="77"/>
      <c r="IC32" s="77"/>
      <c r="ID32" s="77"/>
      <c r="IE32" s="77"/>
      <c r="IF32" s="77"/>
      <c r="IG32" s="77"/>
      <c r="IH32" s="77"/>
      <c r="II32" s="77"/>
      <c r="IJ32" s="77"/>
      <c r="IK32" s="77"/>
      <c r="IL32" s="77"/>
      <c r="IM32" s="77"/>
      <c r="IN32" s="77"/>
      <c r="IO32" s="77"/>
      <c r="IP32" s="77"/>
      <c r="IQ32" s="77"/>
      <c r="IR32" s="77"/>
    </row>
    <row r="33" ht="11.25" spans="1:252">
      <c r="A33" s="77"/>
      <c r="B33" s="77"/>
      <c r="C33" s="77"/>
      <c r="D33" s="77"/>
      <c r="E33" s="77"/>
      <c r="F33" s="77"/>
      <c r="G33" s="77"/>
      <c r="H33" s="77"/>
      <c r="I33" s="77"/>
      <c r="J33" s="77"/>
      <c r="K33" s="77"/>
      <c r="L33" s="77"/>
      <c r="M33" s="77"/>
      <c r="N33" s="77"/>
      <c r="O33" s="77"/>
      <c r="P33" s="77"/>
      <c r="Q33" s="77"/>
      <c r="R33" s="77"/>
      <c r="S33" s="77"/>
      <c r="T33" s="77"/>
      <c r="U33" s="77"/>
      <c r="V33" s="77"/>
      <c r="W33" s="77"/>
      <c r="X33" s="77"/>
      <c r="Y33" s="77"/>
      <c r="Z33" s="77"/>
      <c r="AA33" s="77"/>
      <c r="AB33" s="77"/>
      <c r="AC33" s="77"/>
      <c r="AD33" s="77"/>
      <c r="AE33" s="77"/>
      <c r="AF33" s="77"/>
      <c r="AG33" s="77"/>
      <c r="AH33" s="77"/>
      <c r="AI33" s="77"/>
      <c r="AJ33" s="77"/>
      <c r="AK33" s="77"/>
      <c r="AL33" s="77"/>
      <c r="AM33" s="77"/>
      <c r="AN33" s="77"/>
      <c r="AO33" s="77"/>
      <c r="AP33" s="77"/>
      <c r="AQ33" s="77"/>
      <c r="AR33" s="77"/>
      <c r="AS33" s="77"/>
      <c r="AT33" s="77"/>
      <c r="AU33" s="77"/>
      <c r="AV33" s="77"/>
      <c r="AW33" s="77"/>
      <c r="AX33" s="77"/>
      <c r="AY33" s="77"/>
      <c r="AZ33" s="77"/>
      <c r="BA33" s="77"/>
      <c r="BB33" s="77"/>
      <c r="BC33" s="77"/>
      <c r="BD33" s="77"/>
      <c r="BE33" s="77"/>
      <c r="BF33" s="77"/>
      <c r="BG33" s="77"/>
      <c r="BH33" s="77"/>
      <c r="BI33" s="77"/>
      <c r="BJ33" s="77"/>
      <c r="BK33" s="77"/>
      <c r="BL33" s="77"/>
      <c r="BM33" s="77"/>
      <c r="BN33" s="77"/>
      <c r="BO33" s="77"/>
      <c r="BP33" s="77"/>
      <c r="BQ33" s="77"/>
      <c r="BR33" s="77"/>
      <c r="BS33" s="77"/>
      <c r="BT33" s="77"/>
      <c r="BU33" s="77"/>
      <c r="BV33" s="77"/>
      <c r="BW33" s="77"/>
      <c r="BX33" s="77"/>
      <c r="BY33" s="77"/>
      <c r="BZ33" s="77"/>
      <c r="CA33" s="77"/>
      <c r="CB33" s="77"/>
      <c r="CC33" s="77"/>
      <c r="CD33" s="77"/>
      <c r="CE33" s="77"/>
      <c r="CF33" s="77"/>
      <c r="CG33" s="77"/>
      <c r="CH33" s="77"/>
      <c r="CI33" s="77"/>
      <c r="CJ33" s="77"/>
      <c r="CK33" s="77"/>
      <c r="CL33" s="77"/>
      <c r="CM33" s="77"/>
      <c r="CN33" s="77"/>
      <c r="CO33" s="77"/>
      <c r="CP33" s="77"/>
      <c r="CQ33" s="77"/>
      <c r="CR33" s="77"/>
      <c r="CS33" s="77"/>
      <c r="CT33" s="77"/>
      <c r="CU33" s="77"/>
      <c r="CV33" s="77"/>
      <c r="CW33" s="77"/>
      <c r="CX33" s="77"/>
      <c r="CY33" s="77"/>
      <c r="CZ33" s="77"/>
      <c r="DA33" s="77"/>
      <c r="DB33" s="77"/>
      <c r="DC33" s="77"/>
      <c r="DD33" s="77"/>
      <c r="DE33" s="77"/>
      <c r="DF33" s="77"/>
      <c r="DG33" s="77"/>
      <c r="DH33" s="77"/>
      <c r="DI33" s="77"/>
      <c r="DJ33" s="77"/>
      <c r="DK33" s="77"/>
      <c r="DL33" s="77"/>
      <c r="DM33" s="77"/>
      <c r="DN33" s="77"/>
      <c r="DO33" s="77"/>
      <c r="DP33" s="77"/>
      <c r="DQ33" s="77"/>
      <c r="DR33" s="77"/>
      <c r="DS33" s="77"/>
      <c r="DT33" s="77"/>
      <c r="DU33" s="77"/>
      <c r="DV33" s="77"/>
      <c r="DW33" s="77"/>
      <c r="DX33" s="77"/>
      <c r="DY33" s="77"/>
      <c r="DZ33" s="77"/>
      <c r="EA33" s="77"/>
      <c r="EB33" s="77"/>
      <c r="EC33" s="77"/>
      <c r="ED33" s="77"/>
      <c r="EE33" s="77"/>
      <c r="EF33" s="77"/>
      <c r="EG33" s="77"/>
      <c r="EH33" s="77"/>
      <c r="EI33" s="77"/>
      <c r="EJ33" s="77"/>
      <c r="EK33" s="77"/>
      <c r="EL33" s="77"/>
      <c r="EM33" s="77"/>
      <c r="EN33" s="77"/>
      <c r="EO33" s="77"/>
      <c r="EP33" s="77"/>
      <c r="EQ33" s="77"/>
      <c r="ER33" s="77"/>
      <c r="ES33" s="77"/>
      <c r="ET33" s="77"/>
      <c r="EU33" s="77"/>
      <c r="EV33" s="77"/>
      <c r="EW33" s="77"/>
      <c r="EX33" s="77"/>
      <c r="EY33" s="77"/>
      <c r="EZ33" s="77"/>
      <c r="FA33" s="77"/>
      <c r="FB33" s="77"/>
      <c r="FC33" s="77"/>
      <c r="FD33" s="77"/>
      <c r="FE33" s="77"/>
      <c r="FF33" s="77"/>
      <c r="FG33" s="77"/>
      <c r="FH33" s="77"/>
      <c r="FI33" s="77"/>
      <c r="FJ33" s="77"/>
      <c r="FK33" s="77"/>
      <c r="FL33" s="77"/>
      <c r="FM33" s="77"/>
      <c r="FN33" s="77"/>
      <c r="FO33" s="77"/>
      <c r="FP33" s="77"/>
      <c r="FQ33" s="77"/>
      <c r="FR33" s="77"/>
      <c r="FS33" s="77"/>
      <c r="FT33" s="77"/>
      <c r="FU33" s="77"/>
      <c r="FV33" s="77"/>
      <c r="FW33" s="77"/>
      <c r="FX33" s="77"/>
      <c r="FY33" s="77"/>
      <c r="FZ33" s="77"/>
      <c r="GA33" s="77"/>
      <c r="GB33" s="77"/>
      <c r="GC33" s="77"/>
      <c r="GD33" s="77"/>
      <c r="GE33" s="77"/>
      <c r="GF33" s="77"/>
      <c r="GG33" s="77"/>
      <c r="GH33" s="77"/>
      <c r="GI33" s="77"/>
      <c r="GJ33" s="77"/>
      <c r="GK33" s="77"/>
      <c r="GL33" s="77"/>
      <c r="GM33" s="77"/>
      <c r="GN33" s="77"/>
      <c r="GO33" s="77"/>
      <c r="GP33" s="77"/>
      <c r="GQ33" s="77"/>
      <c r="GR33" s="77"/>
      <c r="GS33" s="77"/>
      <c r="GT33" s="77"/>
      <c r="GU33" s="77"/>
      <c r="GV33" s="77"/>
      <c r="GW33" s="77"/>
      <c r="GX33" s="77"/>
      <c r="GY33" s="77"/>
      <c r="GZ33" s="77"/>
      <c r="HA33" s="77"/>
      <c r="HB33" s="77"/>
      <c r="HC33" s="77"/>
      <c r="HD33" s="77"/>
      <c r="HE33" s="77"/>
      <c r="HF33" s="77"/>
      <c r="HG33" s="77"/>
      <c r="HH33" s="77"/>
      <c r="HI33" s="77"/>
      <c r="HJ33" s="77"/>
      <c r="HK33" s="77"/>
      <c r="HL33" s="77"/>
      <c r="HM33" s="77"/>
      <c r="HN33" s="77"/>
      <c r="HO33" s="77"/>
      <c r="HP33" s="77"/>
      <c r="HQ33" s="77"/>
      <c r="HR33" s="77"/>
      <c r="HS33" s="77"/>
      <c r="HT33" s="77"/>
      <c r="HU33" s="77"/>
      <c r="HV33" s="77"/>
      <c r="HW33" s="77"/>
      <c r="HX33" s="77"/>
      <c r="HY33" s="77"/>
      <c r="HZ33" s="77"/>
      <c r="IA33" s="77"/>
      <c r="IB33" s="77"/>
      <c r="IC33" s="77"/>
      <c r="ID33" s="77"/>
      <c r="IE33" s="77"/>
      <c r="IF33" s="77"/>
      <c r="IG33" s="77"/>
      <c r="IH33" s="77"/>
      <c r="II33" s="77"/>
      <c r="IJ33" s="77"/>
      <c r="IK33" s="77"/>
      <c r="IL33" s="77"/>
      <c r="IM33" s="77"/>
      <c r="IN33" s="77"/>
      <c r="IO33" s="77"/>
      <c r="IP33" s="77"/>
      <c r="IQ33" s="77"/>
      <c r="IR33" s="77"/>
    </row>
    <row r="34" ht="11.25" spans="1:252">
      <c r="A34" s="77"/>
      <c r="B34" s="77"/>
      <c r="C34" s="77"/>
      <c r="D34" s="77"/>
      <c r="E34" s="77"/>
      <c r="F34" s="77"/>
      <c r="G34" s="77"/>
      <c r="H34" s="77"/>
      <c r="I34" s="77"/>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c r="BC34" s="77"/>
      <c r="BD34" s="77"/>
      <c r="BE34" s="77"/>
      <c r="BF34" s="77"/>
      <c r="BG34" s="77"/>
      <c r="BH34" s="77"/>
      <c r="BI34" s="77"/>
      <c r="BJ34" s="77"/>
      <c r="BK34" s="77"/>
      <c r="BL34" s="77"/>
      <c r="BM34" s="77"/>
      <c r="BN34" s="77"/>
      <c r="BO34" s="77"/>
      <c r="BP34" s="77"/>
      <c r="BQ34" s="77"/>
      <c r="BR34" s="77"/>
      <c r="BS34" s="77"/>
      <c r="BT34" s="77"/>
      <c r="BU34" s="77"/>
      <c r="BV34" s="77"/>
      <c r="BW34" s="77"/>
      <c r="BX34" s="77"/>
      <c r="BY34" s="77"/>
      <c r="BZ34" s="77"/>
      <c r="CA34" s="77"/>
      <c r="CB34" s="77"/>
      <c r="CC34" s="77"/>
      <c r="CD34" s="77"/>
      <c r="CE34" s="77"/>
      <c r="CF34" s="77"/>
      <c r="CG34" s="77"/>
      <c r="CH34" s="77"/>
      <c r="CI34" s="77"/>
      <c r="CJ34" s="77"/>
      <c r="CK34" s="77"/>
      <c r="CL34" s="77"/>
      <c r="CM34" s="77"/>
      <c r="CN34" s="77"/>
      <c r="CO34" s="77"/>
      <c r="CP34" s="77"/>
      <c r="CQ34" s="77"/>
      <c r="CR34" s="77"/>
      <c r="CS34" s="77"/>
      <c r="CT34" s="77"/>
      <c r="CU34" s="77"/>
      <c r="CV34" s="77"/>
      <c r="CW34" s="77"/>
      <c r="CX34" s="77"/>
      <c r="CY34" s="77"/>
      <c r="CZ34" s="77"/>
      <c r="DA34" s="77"/>
      <c r="DB34" s="77"/>
      <c r="DC34" s="77"/>
      <c r="DD34" s="77"/>
      <c r="DE34" s="77"/>
      <c r="DF34" s="77"/>
      <c r="DG34" s="77"/>
      <c r="DH34" s="77"/>
      <c r="DI34" s="77"/>
      <c r="DJ34" s="77"/>
      <c r="DK34" s="77"/>
      <c r="DL34" s="77"/>
      <c r="DM34" s="77"/>
      <c r="DN34" s="77"/>
      <c r="DO34" s="77"/>
      <c r="DP34" s="77"/>
      <c r="DQ34" s="77"/>
      <c r="DR34" s="77"/>
      <c r="DS34" s="77"/>
      <c r="DT34" s="77"/>
      <c r="DU34" s="77"/>
      <c r="DV34" s="77"/>
      <c r="DW34" s="77"/>
      <c r="DX34" s="77"/>
      <c r="DY34" s="77"/>
      <c r="DZ34" s="77"/>
      <c r="EA34" s="77"/>
      <c r="EB34" s="77"/>
      <c r="EC34" s="77"/>
      <c r="ED34" s="77"/>
      <c r="EE34" s="77"/>
      <c r="EF34" s="77"/>
      <c r="EG34" s="77"/>
      <c r="EH34" s="77"/>
      <c r="EI34" s="77"/>
      <c r="EJ34" s="77"/>
      <c r="EK34" s="77"/>
      <c r="EL34" s="77"/>
      <c r="EM34" s="77"/>
      <c r="EN34" s="77"/>
      <c r="EO34" s="77"/>
      <c r="EP34" s="77"/>
      <c r="EQ34" s="77"/>
      <c r="ER34" s="77"/>
      <c r="ES34" s="77"/>
      <c r="ET34" s="77"/>
      <c r="EU34" s="77"/>
      <c r="EV34" s="77"/>
      <c r="EW34" s="77"/>
      <c r="EX34" s="77"/>
      <c r="EY34" s="77"/>
      <c r="EZ34" s="77"/>
      <c r="FA34" s="77"/>
      <c r="FB34" s="77"/>
      <c r="FC34" s="77"/>
      <c r="FD34" s="77"/>
      <c r="FE34" s="77"/>
      <c r="FF34" s="77"/>
      <c r="FG34" s="77"/>
      <c r="FH34" s="77"/>
      <c r="FI34" s="77"/>
      <c r="FJ34" s="77"/>
      <c r="FK34" s="77"/>
      <c r="FL34" s="77"/>
      <c r="FM34" s="77"/>
      <c r="FN34" s="77"/>
      <c r="FO34" s="77"/>
      <c r="FP34" s="77"/>
      <c r="FQ34" s="77"/>
      <c r="FR34" s="77"/>
      <c r="FS34" s="77"/>
      <c r="FT34" s="77"/>
      <c r="FU34" s="77"/>
      <c r="FV34" s="77"/>
      <c r="FW34" s="77"/>
      <c r="FX34" s="77"/>
      <c r="FY34" s="77"/>
      <c r="FZ34" s="77"/>
      <c r="GA34" s="77"/>
      <c r="GB34" s="77"/>
      <c r="GC34" s="77"/>
      <c r="GD34" s="77"/>
      <c r="GE34" s="77"/>
      <c r="GF34" s="77"/>
      <c r="GG34" s="77"/>
      <c r="GH34" s="77"/>
      <c r="GI34" s="77"/>
      <c r="GJ34" s="77"/>
      <c r="GK34" s="77"/>
      <c r="GL34" s="77"/>
      <c r="GM34" s="77"/>
      <c r="GN34" s="77"/>
      <c r="GO34" s="77"/>
      <c r="GP34" s="77"/>
      <c r="GQ34" s="77"/>
      <c r="GR34" s="77"/>
      <c r="GS34" s="77"/>
      <c r="GT34" s="77"/>
      <c r="GU34" s="77"/>
      <c r="GV34" s="77"/>
      <c r="GW34" s="77"/>
      <c r="GX34" s="77"/>
      <c r="GY34" s="77"/>
      <c r="GZ34" s="77"/>
      <c r="HA34" s="77"/>
      <c r="HB34" s="77"/>
      <c r="HC34" s="77"/>
      <c r="HD34" s="77"/>
      <c r="HE34" s="77"/>
      <c r="HF34" s="77"/>
      <c r="HG34" s="77"/>
      <c r="HH34" s="77"/>
      <c r="HI34" s="77"/>
      <c r="HJ34" s="77"/>
      <c r="HK34" s="77"/>
      <c r="HL34" s="77"/>
      <c r="HM34" s="77"/>
      <c r="HN34" s="77"/>
      <c r="HO34" s="77"/>
      <c r="HP34" s="77"/>
      <c r="HQ34" s="77"/>
      <c r="HR34" s="77"/>
      <c r="HS34" s="77"/>
      <c r="HT34" s="77"/>
      <c r="HU34" s="77"/>
      <c r="HV34" s="77"/>
      <c r="HW34" s="77"/>
      <c r="HX34" s="77"/>
      <c r="HY34" s="77"/>
      <c r="HZ34" s="77"/>
      <c r="IA34" s="77"/>
      <c r="IB34" s="77"/>
      <c r="IC34" s="77"/>
      <c r="ID34" s="77"/>
      <c r="IE34" s="77"/>
      <c r="IF34" s="77"/>
      <c r="IG34" s="77"/>
      <c r="IH34" s="77"/>
      <c r="II34" s="77"/>
      <c r="IJ34" s="77"/>
      <c r="IK34" s="77"/>
      <c r="IL34" s="77"/>
      <c r="IM34" s="77"/>
      <c r="IN34" s="77"/>
      <c r="IO34" s="77"/>
      <c r="IP34" s="77"/>
      <c r="IQ34" s="77"/>
      <c r="IR34" s="77"/>
    </row>
    <row r="35" ht="11.25" spans="1:252">
      <c r="A35" s="77"/>
      <c r="B35" s="77"/>
      <c r="C35" s="77"/>
      <c r="D35" s="77"/>
      <c r="E35" s="77"/>
      <c r="F35" s="77"/>
      <c r="G35" s="77"/>
      <c r="H35" s="77"/>
      <c r="I35" s="77"/>
      <c r="J35" s="77"/>
      <c r="K35" s="77"/>
      <c r="L35" s="77"/>
      <c r="M35" s="77"/>
      <c r="N35" s="77"/>
      <c r="O35" s="77"/>
      <c r="P35" s="77"/>
      <c r="Q35" s="77"/>
      <c r="R35" s="77"/>
      <c r="S35" s="77"/>
      <c r="T35" s="77"/>
      <c r="U35" s="77"/>
      <c r="V35" s="77"/>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c r="BA35" s="77"/>
      <c r="BB35" s="77"/>
      <c r="BC35" s="77"/>
      <c r="BD35" s="77"/>
      <c r="BE35" s="77"/>
      <c r="BF35" s="77"/>
      <c r="BG35" s="77"/>
      <c r="BH35" s="77"/>
      <c r="BI35" s="77"/>
      <c r="BJ35" s="77"/>
      <c r="BK35" s="77"/>
      <c r="BL35" s="77"/>
      <c r="BM35" s="77"/>
      <c r="BN35" s="77"/>
      <c r="BO35" s="77"/>
      <c r="BP35" s="77"/>
      <c r="BQ35" s="77"/>
      <c r="BR35" s="77"/>
      <c r="BS35" s="77"/>
      <c r="BT35" s="77"/>
      <c r="BU35" s="77"/>
      <c r="BV35" s="77"/>
      <c r="BW35" s="77"/>
      <c r="BX35" s="77"/>
      <c r="BY35" s="77"/>
      <c r="BZ35" s="77"/>
      <c r="CA35" s="77"/>
      <c r="CB35" s="77"/>
      <c r="CC35" s="77"/>
      <c r="CD35" s="77"/>
      <c r="CE35" s="77"/>
      <c r="CF35" s="77"/>
      <c r="CG35" s="77"/>
      <c r="CH35" s="77"/>
      <c r="CI35" s="77"/>
      <c r="CJ35" s="77"/>
      <c r="CK35" s="77"/>
      <c r="CL35" s="77"/>
      <c r="CM35" s="77"/>
      <c r="CN35" s="77"/>
      <c r="CO35" s="77"/>
      <c r="CP35" s="77"/>
      <c r="CQ35" s="77"/>
      <c r="CR35" s="77"/>
      <c r="CS35" s="77"/>
      <c r="CT35" s="77"/>
      <c r="CU35" s="77"/>
      <c r="CV35" s="77"/>
      <c r="CW35" s="77"/>
      <c r="CX35" s="77"/>
      <c r="CY35" s="77"/>
      <c r="CZ35" s="77"/>
      <c r="DA35" s="77"/>
      <c r="DB35" s="77"/>
      <c r="DC35" s="77"/>
      <c r="DD35" s="77"/>
      <c r="DE35" s="77"/>
      <c r="DF35" s="77"/>
      <c r="DG35" s="77"/>
      <c r="DH35" s="77"/>
      <c r="DI35" s="77"/>
      <c r="DJ35" s="77"/>
      <c r="DK35" s="77"/>
      <c r="DL35" s="77"/>
      <c r="DM35" s="77"/>
      <c r="DN35" s="77"/>
      <c r="DO35" s="77"/>
      <c r="DP35" s="77"/>
      <c r="DQ35" s="77"/>
      <c r="DR35" s="77"/>
      <c r="DS35" s="77"/>
      <c r="DT35" s="77"/>
      <c r="DU35" s="77"/>
      <c r="DV35" s="77"/>
      <c r="DW35" s="77"/>
      <c r="DX35" s="77"/>
      <c r="DY35" s="77"/>
      <c r="DZ35" s="77"/>
      <c r="EA35" s="77"/>
      <c r="EB35" s="77"/>
      <c r="EC35" s="77"/>
      <c r="ED35" s="77"/>
      <c r="EE35" s="77"/>
      <c r="EF35" s="77"/>
      <c r="EG35" s="77"/>
      <c r="EH35" s="77"/>
      <c r="EI35" s="77"/>
      <c r="EJ35" s="77"/>
      <c r="EK35" s="77"/>
      <c r="EL35" s="77"/>
      <c r="EM35" s="77"/>
      <c r="EN35" s="77"/>
      <c r="EO35" s="77"/>
      <c r="EP35" s="77"/>
      <c r="EQ35" s="77"/>
      <c r="ER35" s="77"/>
      <c r="ES35" s="77"/>
      <c r="ET35" s="77"/>
      <c r="EU35" s="77"/>
      <c r="EV35" s="77"/>
      <c r="EW35" s="77"/>
      <c r="EX35" s="77"/>
      <c r="EY35" s="77"/>
      <c r="EZ35" s="77"/>
      <c r="FA35" s="77"/>
      <c r="FB35" s="77"/>
      <c r="FC35" s="77"/>
      <c r="FD35" s="77"/>
      <c r="FE35" s="77"/>
      <c r="FF35" s="77"/>
      <c r="FG35" s="77"/>
      <c r="FH35" s="77"/>
      <c r="FI35" s="77"/>
      <c r="FJ35" s="77"/>
      <c r="FK35" s="77"/>
      <c r="FL35" s="77"/>
      <c r="FM35" s="77"/>
      <c r="FN35" s="77"/>
      <c r="FO35" s="77"/>
      <c r="FP35" s="77"/>
      <c r="FQ35" s="77"/>
      <c r="FR35" s="77"/>
      <c r="FS35" s="77"/>
      <c r="FT35" s="77"/>
      <c r="FU35" s="77"/>
      <c r="FV35" s="77"/>
      <c r="FW35" s="77"/>
      <c r="FX35" s="77"/>
      <c r="FY35" s="77"/>
      <c r="FZ35" s="77"/>
      <c r="GA35" s="77"/>
      <c r="GB35" s="77"/>
      <c r="GC35" s="77"/>
      <c r="GD35" s="77"/>
      <c r="GE35" s="77"/>
      <c r="GF35" s="77"/>
      <c r="GG35" s="77"/>
      <c r="GH35" s="77"/>
      <c r="GI35" s="77"/>
      <c r="GJ35" s="77"/>
      <c r="GK35" s="77"/>
      <c r="GL35" s="77"/>
      <c r="GM35" s="77"/>
      <c r="GN35" s="77"/>
      <c r="GO35" s="77"/>
      <c r="GP35" s="77"/>
      <c r="GQ35" s="77"/>
      <c r="GR35" s="77"/>
      <c r="GS35" s="77"/>
      <c r="GT35" s="77"/>
      <c r="GU35" s="77"/>
      <c r="GV35" s="77"/>
      <c r="GW35" s="77"/>
      <c r="GX35" s="77"/>
      <c r="GY35" s="77"/>
      <c r="GZ35" s="77"/>
      <c r="HA35" s="77"/>
      <c r="HB35" s="77"/>
      <c r="HC35" s="77"/>
      <c r="HD35" s="77"/>
      <c r="HE35" s="77"/>
      <c r="HF35" s="77"/>
      <c r="HG35" s="77"/>
      <c r="HH35" s="77"/>
      <c r="HI35" s="77"/>
      <c r="HJ35" s="77"/>
      <c r="HK35" s="77"/>
      <c r="HL35" s="77"/>
      <c r="HM35" s="77"/>
      <c r="HN35" s="77"/>
      <c r="HO35" s="77"/>
      <c r="HP35" s="77"/>
      <c r="HQ35" s="77"/>
      <c r="HR35" s="77"/>
      <c r="HS35" s="77"/>
      <c r="HT35" s="77"/>
      <c r="HU35" s="77"/>
      <c r="HV35" s="77"/>
      <c r="HW35" s="77"/>
      <c r="HX35" s="77"/>
      <c r="HY35" s="77"/>
      <c r="HZ35" s="77"/>
      <c r="IA35" s="77"/>
      <c r="IB35" s="77"/>
      <c r="IC35" s="77"/>
      <c r="ID35" s="77"/>
      <c r="IE35" s="77"/>
      <c r="IF35" s="77"/>
      <c r="IG35" s="77"/>
      <c r="IH35" s="77"/>
      <c r="II35" s="77"/>
      <c r="IJ35" s="77"/>
      <c r="IK35" s="77"/>
      <c r="IL35" s="77"/>
      <c r="IM35" s="77"/>
      <c r="IN35" s="77"/>
      <c r="IO35" s="77"/>
      <c r="IP35" s="77"/>
      <c r="IQ35" s="77"/>
      <c r="IR35" s="77"/>
    </row>
    <row r="36" ht="11.25" spans="1:252">
      <c r="A36" s="77"/>
      <c r="B36" s="77"/>
      <c r="C36" s="77"/>
      <c r="D36" s="77"/>
      <c r="E36" s="77"/>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7"/>
      <c r="BW36" s="77"/>
      <c r="BX36" s="77"/>
      <c r="BY36" s="77"/>
      <c r="BZ36" s="77"/>
      <c r="CA36" s="77"/>
      <c r="CB36" s="77"/>
      <c r="CC36" s="77"/>
      <c r="CD36" s="77"/>
      <c r="CE36" s="77"/>
      <c r="CF36" s="77"/>
      <c r="CG36" s="77"/>
      <c r="CH36" s="77"/>
      <c r="CI36" s="77"/>
      <c r="CJ36" s="77"/>
      <c r="CK36" s="77"/>
      <c r="CL36" s="77"/>
      <c r="CM36" s="77"/>
      <c r="CN36" s="77"/>
      <c r="CO36" s="77"/>
      <c r="CP36" s="77"/>
      <c r="CQ36" s="77"/>
      <c r="CR36" s="77"/>
      <c r="CS36" s="77"/>
      <c r="CT36" s="77"/>
      <c r="CU36" s="77"/>
      <c r="CV36" s="77"/>
      <c r="CW36" s="77"/>
      <c r="CX36" s="77"/>
      <c r="CY36" s="77"/>
      <c r="CZ36" s="77"/>
      <c r="DA36" s="77"/>
      <c r="DB36" s="77"/>
      <c r="DC36" s="77"/>
      <c r="DD36" s="77"/>
      <c r="DE36" s="77"/>
      <c r="DF36" s="77"/>
      <c r="DG36" s="77"/>
      <c r="DH36" s="77"/>
      <c r="DI36" s="77"/>
      <c r="DJ36" s="77"/>
      <c r="DK36" s="77"/>
      <c r="DL36" s="77"/>
      <c r="DM36" s="77"/>
      <c r="DN36" s="77"/>
      <c r="DO36" s="77"/>
      <c r="DP36" s="77"/>
      <c r="DQ36" s="77"/>
      <c r="DR36" s="77"/>
      <c r="DS36" s="77"/>
      <c r="DT36" s="77"/>
      <c r="DU36" s="77"/>
      <c r="DV36" s="77"/>
      <c r="DW36" s="77"/>
      <c r="DX36" s="77"/>
      <c r="DY36" s="77"/>
      <c r="DZ36" s="77"/>
      <c r="EA36" s="77"/>
      <c r="EB36" s="77"/>
      <c r="EC36" s="77"/>
      <c r="ED36" s="77"/>
      <c r="EE36" s="77"/>
      <c r="EF36" s="77"/>
      <c r="EG36" s="77"/>
      <c r="EH36" s="77"/>
      <c r="EI36" s="77"/>
      <c r="EJ36" s="77"/>
      <c r="EK36" s="77"/>
      <c r="EL36" s="77"/>
      <c r="EM36" s="77"/>
      <c r="EN36" s="77"/>
      <c r="EO36" s="77"/>
      <c r="EP36" s="77"/>
      <c r="EQ36" s="77"/>
      <c r="ER36" s="77"/>
      <c r="ES36" s="77"/>
      <c r="ET36" s="77"/>
      <c r="EU36" s="77"/>
      <c r="EV36" s="77"/>
      <c r="EW36" s="77"/>
      <c r="EX36" s="77"/>
      <c r="EY36" s="77"/>
      <c r="EZ36" s="77"/>
      <c r="FA36" s="77"/>
      <c r="FB36" s="77"/>
      <c r="FC36" s="77"/>
      <c r="FD36" s="77"/>
      <c r="FE36" s="77"/>
      <c r="FF36" s="77"/>
      <c r="FG36" s="77"/>
      <c r="FH36" s="77"/>
      <c r="FI36" s="77"/>
      <c r="FJ36" s="77"/>
      <c r="FK36" s="77"/>
      <c r="FL36" s="77"/>
      <c r="FM36" s="77"/>
      <c r="FN36" s="77"/>
      <c r="FO36" s="77"/>
      <c r="FP36" s="77"/>
      <c r="FQ36" s="77"/>
      <c r="FR36" s="77"/>
      <c r="FS36" s="77"/>
      <c r="FT36" s="77"/>
      <c r="FU36" s="77"/>
      <c r="FV36" s="77"/>
      <c r="FW36" s="77"/>
      <c r="FX36" s="77"/>
      <c r="FY36" s="77"/>
      <c r="FZ36" s="77"/>
      <c r="GA36" s="77"/>
      <c r="GB36" s="77"/>
      <c r="GC36" s="77"/>
      <c r="GD36" s="77"/>
      <c r="GE36" s="77"/>
      <c r="GF36" s="77"/>
      <c r="GG36" s="77"/>
      <c r="GH36" s="77"/>
      <c r="GI36" s="77"/>
      <c r="GJ36" s="77"/>
      <c r="GK36" s="77"/>
      <c r="GL36" s="77"/>
      <c r="GM36" s="77"/>
      <c r="GN36" s="77"/>
      <c r="GO36" s="77"/>
      <c r="GP36" s="77"/>
      <c r="GQ36" s="77"/>
      <c r="GR36" s="77"/>
      <c r="GS36" s="77"/>
      <c r="GT36" s="77"/>
      <c r="GU36" s="77"/>
      <c r="GV36" s="77"/>
      <c r="GW36" s="77"/>
      <c r="GX36" s="77"/>
      <c r="GY36" s="77"/>
      <c r="GZ36" s="77"/>
      <c r="HA36" s="77"/>
      <c r="HB36" s="77"/>
      <c r="HC36" s="77"/>
      <c r="HD36" s="77"/>
      <c r="HE36" s="77"/>
      <c r="HF36" s="77"/>
      <c r="HG36" s="77"/>
      <c r="HH36" s="77"/>
      <c r="HI36" s="77"/>
      <c r="HJ36" s="77"/>
      <c r="HK36" s="77"/>
      <c r="HL36" s="77"/>
      <c r="HM36" s="77"/>
      <c r="HN36" s="77"/>
      <c r="HO36" s="77"/>
      <c r="HP36" s="77"/>
      <c r="HQ36" s="77"/>
      <c r="HR36" s="77"/>
      <c r="HS36" s="77"/>
      <c r="HT36" s="77"/>
      <c r="HU36" s="77"/>
      <c r="HV36" s="77"/>
      <c r="HW36" s="77"/>
      <c r="HX36" s="77"/>
      <c r="HY36" s="77"/>
      <c r="HZ36" s="77"/>
      <c r="IA36" s="77"/>
      <c r="IB36" s="77"/>
      <c r="IC36" s="77"/>
      <c r="ID36" s="77"/>
      <c r="IE36" s="77"/>
      <c r="IF36" s="77"/>
      <c r="IG36" s="77"/>
      <c r="IH36" s="77"/>
      <c r="II36" s="77"/>
      <c r="IJ36" s="77"/>
      <c r="IK36" s="77"/>
      <c r="IL36" s="77"/>
      <c r="IM36" s="77"/>
      <c r="IN36" s="77"/>
      <c r="IO36" s="77"/>
      <c r="IP36" s="77"/>
      <c r="IQ36" s="77"/>
      <c r="IR36" s="77"/>
    </row>
  </sheetData>
  <sheetProtection password="CECB" sheet="1" formatCells="0" formatColumns="0" formatRows="0" insertRows="0" insertColumns="0" insertHyperlinks="0" deleteColumns="0" deleteRows="0" sort="0" autoFilter="0" pivotTables="0"/>
  <mergeCells count="3">
    <mergeCell ref="A2:D2"/>
    <mergeCell ref="A3:B3"/>
    <mergeCell ref="A4:D4"/>
  </mergeCells>
  <printOptions horizontalCentered="1"/>
  <pageMargins left="0.2" right="0.2" top="0.79" bottom="0.59" header="0" footer="0"/>
  <pageSetup paperSize="9" orientation="portrait" horizontalDpi="600" verticalDpi="6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36"/>
  <sheetViews>
    <sheetView showGridLines="0" showZeros="0" zoomScaleSheetLayoutView="60" workbookViewId="0">
      <pane xSplit="1" ySplit="4" topLeftCell="B5" activePane="bottomRight" state="frozen"/>
      <selection/>
      <selection pane="topRight"/>
      <selection pane="bottomLeft"/>
      <selection pane="bottomRight" activeCell="A3" sqref="A3"/>
    </sheetView>
  </sheetViews>
  <sheetFormatPr defaultColWidth="9.16666666666667" defaultRowHeight="12.75" customHeight="1"/>
  <cols>
    <col min="1" max="1" width="60" style="76" customWidth="1"/>
    <col min="2" max="3" width="17" style="76" customWidth="1"/>
    <col min="4" max="253" width="9.16666666666667" style="76" customWidth="1"/>
    <col min="254" max="16384" width="9.16666666666667" style="76"/>
  </cols>
  <sheetData>
    <row r="1" ht="21" customHeight="1" spans="1:251">
      <c r="A1" s="6" t="s">
        <v>463</v>
      </c>
      <c r="B1" s="6"/>
      <c r="C1" s="77"/>
      <c r="D1" s="77"/>
      <c r="E1" s="77"/>
      <c r="F1" s="77"/>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c r="CJ1" s="77"/>
      <c r="CK1" s="77"/>
      <c r="CL1" s="77"/>
      <c r="CM1" s="77"/>
      <c r="CN1" s="77"/>
      <c r="CO1" s="77"/>
      <c r="CP1" s="77"/>
      <c r="CQ1" s="77"/>
      <c r="CR1" s="77"/>
      <c r="CS1" s="77"/>
      <c r="CT1" s="77"/>
      <c r="CU1" s="77"/>
      <c r="CV1" s="77"/>
      <c r="CW1" s="77"/>
      <c r="CX1" s="77"/>
      <c r="CY1" s="77"/>
      <c r="CZ1" s="77"/>
      <c r="DA1" s="77"/>
      <c r="DB1" s="77"/>
      <c r="DC1" s="77"/>
      <c r="DD1" s="77"/>
      <c r="DE1" s="77"/>
      <c r="DF1" s="77"/>
      <c r="DG1" s="77"/>
      <c r="DH1" s="77"/>
      <c r="DI1" s="77"/>
      <c r="DJ1" s="77"/>
      <c r="DK1" s="77"/>
      <c r="DL1" s="77"/>
      <c r="DM1" s="77"/>
      <c r="DN1" s="77"/>
      <c r="DO1" s="77"/>
      <c r="DP1" s="77"/>
      <c r="DQ1" s="77"/>
      <c r="DR1" s="77"/>
      <c r="DS1" s="77"/>
      <c r="DT1" s="77"/>
      <c r="DU1" s="77"/>
      <c r="DV1" s="77"/>
      <c r="DW1" s="77"/>
      <c r="DX1" s="77"/>
      <c r="DY1" s="77"/>
      <c r="DZ1" s="77"/>
      <c r="EA1" s="77"/>
      <c r="EB1" s="77"/>
      <c r="EC1" s="77"/>
      <c r="ED1" s="77"/>
      <c r="EE1" s="77"/>
      <c r="EF1" s="77"/>
      <c r="EG1" s="77"/>
      <c r="EH1" s="77"/>
      <c r="EI1" s="77"/>
      <c r="EJ1" s="77"/>
      <c r="EK1" s="77"/>
      <c r="EL1" s="77"/>
      <c r="EM1" s="77"/>
      <c r="EN1" s="77"/>
      <c r="EO1" s="77"/>
      <c r="EP1" s="77"/>
      <c r="EQ1" s="77"/>
      <c r="ER1" s="77"/>
      <c r="ES1" s="77"/>
      <c r="ET1" s="77"/>
      <c r="EU1" s="77"/>
      <c r="EV1" s="77"/>
      <c r="EW1" s="77"/>
      <c r="EX1" s="77"/>
      <c r="EY1" s="77"/>
      <c r="EZ1" s="77"/>
      <c r="FA1" s="77"/>
      <c r="FB1" s="77"/>
      <c r="FC1" s="77"/>
      <c r="FD1" s="77"/>
      <c r="FE1" s="77"/>
      <c r="FF1" s="77"/>
      <c r="FG1" s="77"/>
      <c r="FH1" s="77"/>
      <c r="FI1" s="77"/>
      <c r="FJ1" s="77"/>
      <c r="FK1" s="77"/>
      <c r="FL1" s="77"/>
      <c r="FM1" s="77"/>
      <c r="FN1" s="77"/>
      <c r="FO1" s="77"/>
      <c r="FP1" s="77"/>
      <c r="FQ1" s="77"/>
      <c r="FR1" s="77"/>
      <c r="FS1" s="77"/>
      <c r="FT1" s="77"/>
      <c r="FU1" s="77"/>
      <c r="FV1" s="77"/>
      <c r="FW1" s="77"/>
      <c r="FX1" s="77"/>
      <c r="FY1" s="77"/>
      <c r="FZ1" s="77"/>
      <c r="GA1" s="77"/>
      <c r="GB1" s="77"/>
      <c r="GC1" s="77"/>
      <c r="GD1" s="77"/>
      <c r="GE1" s="77"/>
      <c r="GF1" s="77"/>
      <c r="GG1" s="77"/>
      <c r="GH1" s="77"/>
      <c r="GI1" s="77"/>
      <c r="GJ1" s="77"/>
      <c r="GK1" s="77"/>
      <c r="GL1" s="77"/>
      <c r="GM1" s="77"/>
      <c r="GN1" s="77"/>
      <c r="GO1" s="77"/>
      <c r="GP1" s="77"/>
      <c r="GQ1" s="77"/>
      <c r="GR1" s="77"/>
      <c r="GS1" s="77"/>
      <c r="GT1" s="77"/>
      <c r="GU1" s="77"/>
      <c r="GV1" s="77"/>
      <c r="GW1" s="77"/>
      <c r="GX1" s="77"/>
      <c r="GY1" s="77"/>
      <c r="GZ1" s="77"/>
      <c r="HA1" s="77"/>
      <c r="HB1" s="77"/>
      <c r="HC1" s="77"/>
      <c r="HD1" s="77"/>
      <c r="HE1" s="77"/>
      <c r="HF1" s="77"/>
      <c r="HG1" s="77"/>
      <c r="HH1" s="77"/>
      <c r="HI1" s="77"/>
      <c r="HJ1" s="77"/>
      <c r="HK1" s="77"/>
      <c r="HL1" s="77"/>
      <c r="HM1" s="77"/>
      <c r="HN1" s="77"/>
      <c r="HO1" s="77"/>
      <c r="HP1" s="77"/>
      <c r="HQ1" s="77"/>
      <c r="HR1" s="77"/>
      <c r="HS1" s="77"/>
      <c r="HT1" s="77"/>
      <c r="HU1" s="77"/>
      <c r="HV1" s="77"/>
      <c r="HW1" s="77"/>
      <c r="HX1" s="77"/>
      <c r="HY1" s="77"/>
      <c r="HZ1" s="77"/>
      <c r="IA1" s="77"/>
      <c r="IB1" s="77"/>
      <c r="IC1" s="77"/>
      <c r="ID1" s="77"/>
      <c r="IE1" s="77"/>
      <c r="IF1" s="77"/>
      <c r="IG1" s="77"/>
      <c r="IH1" s="77"/>
      <c r="II1" s="77"/>
      <c r="IJ1" s="77"/>
      <c r="IK1" s="77"/>
      <c r="IL1" s="77"/>
      <c r="IM1" s="77"/>
      <c r="IN1" s="77"/>
      <c r="IO1" s="77"/>
      <c r="IP1" s="77"/>
      <c r="IQ1" s="77"/>
    </row>
    <row r="2" ht="21" customHeight="1" spans="1:251">
      <c r="A2" s="78" t="s">
        <v>464</v>
      </c>
      <c r="B2" s="78"/>
      <c r="C2" s="78"/>
      <c r="D2" s="79"/>
      <c r="E2" s="77"/>
      <c r="F2" s="77"/>
      <c r="G2" s="77"/>
      <c r="H2" s="77"/>
      <c r="I2" s="77"/>
      <c r="J2" s="77"/>
      <c r="K2" s="77"/>
      <c r="L2" s="77"/>
      <c r="M2" s="77"/>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c r="BA2" s="77"/>
      <c r="BB2" s="77"/>
      <c r="BC2" s="77"/>
      <c r="BD2" s="77"/>
      <c r="BE2" s="77"/>
      <c r="BF2" s="77"/>
      <c r="BG2" s="77"/>
      <c r="BH2" s="77"/>
      <c r="BI2" s="77"/>
      <c r="BJ2" s="77"/>
      <c r="BK2" s="77"/>
      <c r="BL2" s="77"/>
      <c r="BM2" s="77"/>
      <c r="BN2" s="77"/>
      <c r="BO2" s="77"/>
      <c r="BP2" s="77"/>
      <c r="BQ2" s="77"/>
      <c r="BR2" s="77"/>
      <c r="BS2" s="77"/>
      <c r="BT2" s="77"/>
      <c r="BU2" s="77"/>
      <c r="BV2" s="77"/>
      <c r="BW2" s="77"/>
      <c r="BX2" s="77"/>
      <c r="BY2" s="77"/>
      <c r="BZ2" s="77"/>
      <c r="CA2" s="77"/>
      <c r="CB2" s="77"/>
      <c r="CC2" s="77"/>
      <c r="CD2" s="77"/>
      <c r="CE2" s="77"/>
      <c r="CF2" s="77"/>
      <c r="CG2" s="77"/>
      <c r="CH2" s="77"/>
      <c r="CI2" s="77"/>
      <c r="CJ2" s="77"/>
      <c r="CK2" s="77"/>
      <c r="CL2" s="77"/>
      <c r="CM2" s="77"/>
      <c r="CN2" s="77"/>
      <c r="CO2" s="77"/>
      <c r="CP2" s="77"/>
      <c r="CQ2" s="77"/>
      <c r="CR2" s="77"/>
      <c r="CS2" s="77"/>
      <c r="CT2" s="77"/>
      <c r="CU2" s="77"/>
      <c r="CV2" s="77"/>
      <c r="CW2" s="77"/>
      <c r="CX2" s="77"/>
      <c r="CY2" s="77"/>
      <c r="CZ2" s="77"/>
      <c r="DA2" s="77"/>
      <c r="DB2" s="77"/>
      <c r="DC2" s="77"/>
      <c r="DD2" s="77"/>
      <c r="DE2" s="77"/>
      <c r="DF2" s="77"/>
      <c r="DG2" s="77"/>
      <c r="DH2" s="77"/>
      <c r="DI2" s="77"/>
      <c r="DJ2" s="77"/>
      <c r="DK2" s="77"/>
      <c r="DL2" s="77"/>
      <c r="DM2" s="77"/>
      <c r="DN2" s="77"/>
      <c r="DO2" s="77"/>
      <c r="DP2" s="77"/>
      <c r="DQ2" s="77"/>
      <c r="DR2" s="77"/>
      <c r="DS2" s="77"/>
      <c r="DT2" s="77"/>
      <c r="DU2" s="77"/>
      <c r="DV2" s="77"/>
      <c r="DW2" s="77"/>
      <c r="DX2" s="77"/>
      <c r="DY2" s="77"/>
      <c r="DZ2" s="77"/>
      <c r="EA2" s="77"/>
      <c r="EB2" s="77"/>
      <c r="EC2" s="77"/>
      <c r="ED2" s="77"/>
      <c r="EE2" s="77"/>
      <c r="EF2" s="77"/>
      <c r="EG2" s="77"/>
      <c r="EH2" s="77"/>
      <c r="EI2" s="77"/>
      <c r="EJ2" s="77"/>
      <c r="EK2" s="77"/>
      <c r="EL2" s="77"/>
      <c r="EM2" s="77"/>
      <c r="EN2" s="77"/>
      <c r="EO2" s="77"/>
      <c r="EP2" s="77"/>
      <c r="EQ2" s="77"/>
      <c r="ER2" s="77"/>
      <c r="ES2" s="77"/>
      <c r="ET2" s="77"/>
      <c r="EU2" s="77"/>
      <c r="EV2" s="77"/>
      <c r="EW2" s="77"/>
      <c r="EX2" s="77"/>
      <c r="EY2" s="77"/>
      <c r="EZ2" s="77"/>
      <c r="FA2" s="77"/>
      <c r="FB2" s="77"/>
      <c r="FC2" s="77"/>
      <c r="FD2" s="77"/>
      <c r="FE2" s="77"/>
      <c r="FF2" s="77"/>
      <c r="FG2" s="77"/>
      <c r="FH2" s="77"/>
      <c r="FI2" s="77"/>
      <c r="FJ2" s="77"/>
      <c r="FK2" s="77"/>
      <c r="FL2" s="77"/>
      <c r="FM2" s="77"/>
      <c r="FN2" s="77"/>
      <c r="FO2" s="77"/>
      <c r="FP2" s="77"/>
      <c r="FQ2" s="77"/>
      <c r="FR2" s="77"/>
      <c r="FS2" s="77"/>
      <c r="FT2" s="77"/>
      <c r="FU2" s="77"/>
      <c r="FV2" s="77"/>
      <c r="FW2" s="77"/>
      <c r="FX2" s="77"/>
      <c r="FY2" s="77"/>
      <c r="FZ2" s="77"/>
      <c r="GA2" s="77"/>
      <c r="GB2" s="77"/>
      <c r="GC2" s="77"/>
      <c r="GD2" s="77"/>
      <c r="GE2" s="77"/>
      <c r="GF2" s="77"/>
      <c r="GG2" s="77"/>
      <c r="GH2" s="77"/>
      <c r="GI2" s="77"/>
      <c r="GJ2" s="77"/>
      <c r="GK2" s="77"/>
      <c r="GL2" s="77"/>
      <c r="GM2" s="77"/>
      <c r="GN2" s="77"/>
      <c r="GO2" s="77"/>
      <c r="GP2" s="77"/>
      <c r="GQ2" s="77"/>
      <c r="GR2" s="77"/>
      <c r="GS2" s="77"/>
      <c r="GT2" s="77"/>
      <c r="GU2" s="77"/>
      <c r="GV2" s="77"/>
      <c r="GW2" s="77"/>
      <c r="GX2" s="77"/>
      <c r="GY2" s="77"/>
      <c r="GZ2" s="77"/>
      <c r="HA2" s="77"/>
      <c r="HB2" s="77"/>
      <c r="HC2" s="77"/>
      <c r="HD2" s="77"/>
      <c r="HE2" s="77"/>
      <c r="HF2" s="77"/>
      <c r="HG2" s="77"/>
      <c r="HH2" s="77"/>
      <c r="HI2" s="77"/>
      <c r="HJ2" s="77"/>
      <c r="HK2" s="77"/>
      <c r="HL2" s="77"/>
      <c r="HM2" s="77"/>
      <c r="HN2" s="77"/>
      <c r="HO2" s="77"/>
      <c r="HP2" s="77"/>
      <c r="HQ2" s="77"/>
      <c r="HR2" s="77"/>
      <c r="HS2" s="77"/>
      <c r="HT2" s="77"/>
      <c r="HU2" s="77"/>
      <c r="HV2" s="77"/>
      <c r="HW2" s="77"/>
      <c r="HX2" s="77"/>
      <c r="HY2" s="77"/>
      <c r="HZ2" s="77"/>
      <c r="IA2" s="77"/>
      <c r="IB2" s="77"/>
      <c r="IC2" s="77"/>
      <c r="ID2" s="77"/>
      <c r="IE2" s="77"/>
      <c r="IF2" s="77"/>
      <c r="IG2" s="77"/>
      <c r="IH2" s="77"/>
      <c r="II2" s="77"/>
      <c r="IJ2" s="77"/>
      <c r="IK2" s="77"/>
      <c r="IL2" s="77"/>
      <c r="IM2" s="77"/>
      <c r="IN2" s="77"/>
      <c r="IO2" s="77"/>
      <c r="IP2" s="77"/>
      <c r="IQ2" s="77"/>
    </row>
    <row r="3" ht="21" customHeight="1" spans="1:251">
      <c r="A3" s="80" t="s">
        <v>51</v>
      </c>
      <c r="C3" s="81" t="s">
        <v>200</v>
      </c>
      <c r="D3" s="77"/>
      <c r="E3" s="77"/>
      <c r="F3" s="77"/>
      <c r="G3" s="77"/>
      <c r="H3" s="77"/>
      <c r="I3" s="77"/>
      <c r="J3" s="77"/>
      <c r="K3" s="77"/>
      <c r="L3" s="77"/>
      <c r="M3" s="77"/>
      <c r="N3" s="77"/>
      <c r="O3" s="77"/>
      <c r="P3" s="77"/>
      <c r="Q3" s="77"/>
      <c r="R3" s="77"/>
      <c r="S3" s="77"/>
      <c r="T3" s="77"/>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c r="AZ3" s="77"/>
      <c r="BA3" s="77"/>
      <c r="BB3" s="77"/>
      <c r="BC3" s="77"/>
      <c r="BD3" s="77"/>
      <c r="BE3" s="77"/>
      <c r="BF3" s="77"/>
      <c r="BG3" s="77"/>
      <c r="BH3" s="77"/>
      <c r="BI3" s="77"/>
      <c r="BJ3" s="77"/>
      <c r="BK3" s="77"/>
      <c r="BL3" s="77"/>
      <c r="BM3" s="77"/>
      <c r="BN3" s="77"/>
      <c r="BO3" s="77"/>
      <c r="BP3" s="77"/>
      <c r="BQ3" s="77"/>
      <c r="BR3" s="77"/>
      <c r="BS3" s="77"/>
      <c r="BT3" s="77"/>
      <c r="BU3" s="77"/>
      <c r="BV3" s="77"/>
      <c r="BW3" s="77"/>
      <c r="BX3" s="77"/>
      <c r="BY3" s="77"/>
      <c r="BZ3" s="77"/>
      <c r="CA3" s="77"/>
      <c r="CB3" s="77"/>
      <c r="CC3" s="77"/>
      <c r="CD3" s="77"/>
      <c r="CE3" s="77"/>
      <c r="CF3" s="77"/>
      <c r="CG3" s="77"/>
      <c r="CH3" s="77"/>
      <c r="CI3" s="77"/>
      <c r="CJ3" s="77"/>
      <c r="CK3" s="77"/>
      <c r="CL3" s="77"/>
      <c r="CM3" s="77"/>
      <c r="CN3" s="77"/>
      <c r="CO3" s="77"/>
      <c r="CP3" s="77"/>
      <c r="CQ3" s="77"/>
      <c r="CR3" s="77"/>
      <c r="CS3" s="77"/>
      <c r="CT3" s="77"/>
      <c r="CU3" s="77"/>
      <c r="CV3" s="77"/>
      <c r="CW3" s="77"/>
      <c r="CX3" s="77"/>
      <c r="CY3" s="77"/>
      <c r="CZ3" s="77"/>
      <c r="DA3" s="77"/>
      <c r="DB3" s="77"/>
      <c r="DC3" s="77"/>
      <c r="DD3" s="77"/>
      <c r="DE3" s="77"/>
      <c r="DF3" s="77"/>
      <c r="DG3" s="77"/>
      <c r="DH3" s="77"/>
      <c r="DI3" s="77"/>
      <c r="DJ3" s="77"/>
      <c r="DK3" s="77"/>
      <c r="DL3" s="77"/>
      <c r="DM3" s="77"/>
      <c r="DN3" s="77"/>
      <c r="DO3" s="77"/>
      <c r="DP3" s="77"/>
      <c r="DQ3" s="77"/>
      <c r="DR3" s="77"/>
      <c r="DS3" s="77"/>
      <c r="DT3" s="77"/>
      <c r="DU3" s="77"/>
      <c r="DV3" s="77"/>
      <c r="DW3" s="77"/>
      <c r="DX3" s="77"/>
      <c r="DY3" s="77"/>
      <c r="DZ3" s="77"/>
      <c r="EA3" s="77"/>
      <c r="EB3" s="77"/>
      <c r="EC3" s="77"/>
      <c r="ED3" s="77"/>
      <c r="EE3" s="77"/>
      <c r="EF3" s="77"/>
      <c r="EG3" s="77"/>
      <c r="EH3" s="77"/>
      <c r="EI3" s="77"/>
      <c r="EJ3" s="77"/>
      <c r="EK3" s="77"/>
      <c r="EL3" s="77"/>
      <c r="EM3" s="77"/>
      <c r="EN3" s="77"/>
      <c r="EO3" s="77"/>
      <c r="EP3" s="77"/>
      <c r="EQ3" s="77"/>
      <c r="ER3" s="77"/>
      <c r="ES3" s="77"/>
      <c r="ET3" s="77"/>
      <c r="EU3" s="77"/>
      <c r="EV3" s="77"/>
      <c r="EW3" s="77"/>
      <c r="EX3" s="77"/>
      <c r="EY3" s="77"/>
      <c r="EZ3" s="77"/>
      <c r="FA3" s="77"/>
      <c r="FB3" s="77"/>
      <c r="FC3" s="77"/>
      <c r="FD3" s="77"/>
      <c r="FE3" s="77"/>
      <c r="FF3" s="77"/>
      <c r="FG3" s="77"/>
      <c r="FH3" s="77"/>
      <c r="FI3" s="77"/>
      <c r="FJ3" s="77"/>
      <c r="FK3" s="77"/>
      <c r="FL3" s="77"/>
      <c r="FM3" s="77"/>
      <c r="FN3" s="77"/>
      <c r="FO3" s="77"/>
      <c r="FP3" s="77"/>
      <c r="FQ3" s="77"/>
      <c r="FR3" s="77"/>
      <c r="FS3" s="77"/>
      <c r="FT3" s="77"/>
      <c r="FU3" s="77"/>
      <c r="FV3" s="77"/>
      <c r="FW3" s="77"/>
      <c r="FX3" s="77"/>
      <c r="FY3" s="77"/>
      <c r="FZ3" s="77"/>
      <c r="GA3" s="77"/>
      <c r="GB3" s="77"/>
      <c r="GC3" s="77"/>
      <c r="GD3" s="77"/>
      <c r="GE3" s="77"/>
      <c r="GF3" s="77"/>
      <c r="GG3" s="77"/>
      <c r="GH3" s="77"/>
      <c r="GI3" s="77"/>
      <c r="GJ3" s="77"/>
      <c r="GK3" s="77"/>
      <c r="GL3" s="77"/>
      <c r="GM3" s="77"/>
      <c r="GN3" s="77"/>
      <c r="GO3" s="77"/>
      <c r="GP3" s="77"/>
      <c r="GQ3" s="77"/>
      <c r="GR3" s="77"/>
      <c r="GS3" s="77"/>
      <c r="GT3" s="77"/>
      <c r="GU3" s="77"/>
      <c r="GV3" s="77"/>
      <c r="GW3" s="77"/>
      <c r="GX3" s="77"/>
      <c r="GY3" s="77"/>
      <c r="GZ3" s="77"/>
      <c r="HA3" s="77"/>
      <c r="HB3" s="77"/>
      <c r="HC3" s="77"/>
      <c r="HD3" s="77"/>
      <c r="HE3" s="77"/>
      <c r="HF3" s="77"/>
      <c r="HG3" s="77"/>
      <c r="HH3" s="77"/>
      <c r="HI3" s="77"/>
      <c r="HJ3" s="77"/>
      <c r="HK3" s="77"/>
      <c r="HL3" s="77"/>
      <c r="HM3" s="77"/>
      <c r="HN3" s="77"/>
      <c r="HO3" s="77"/>
      <c r="HP3" s="77"/>
      <c r="HQ3" s="77"/>
      <c r="HR3" s="77"/>
      <c r="HS3" s="77"/>
      <c r="HT3" s="77"/>
      <c r="HU3" s="77"/>
      <c r="HV3" s="77"/>
      <c r="HW3" s="77"/>
      <c r="HX3" s="77"/>
      <c r="HY3" s="77"/>
      <c r="HZ3" s="77"/>
      <c r="IA3" s="77"/>
      <c r="IB3" s="77"/>
      <c r="IC3" s="77"/>
      <c r="ID3" s="77"/>
      <c r="IE3" s="77"/>
      <c r="IF3" s="77"/>
      <c r="IG3" s="77"/>
      <c r="IH3" s="77"/>
      <c r="II3" s="77"/>
      <c r="IJ3" s="77"/>
      <c r="IK3" s="77"/>
      <c r="IL3" s="77"/>
      <c r="IM3" s="77"/>
      <c r="IN3" s="77"/>
      <c r="IO3" s="77"/>
      <c r="IP3" s="77"/>
      <c r="IQ3" s="77"/>
    </row>
    <row r="4" s="75" customFormat="1" ht="28.5" customHeight="1" spans="1:3">
      <c r="A4" s="82" t="s">
        <v>202</v>
      </c>
      <c r="B4" s="83" t="s">
        <v>465</v>
      </c>
      <c r="C4" s="83" t="s">
        <v>21</v>
      </c>
    </row>
    <row r="5" ht="21" customHeight="1" spans="1:251">
      <c r="A5" s="84" t="s">
        <v>64</v>
      </c>
      <c r="B5" s="85"/>
      <c r="C5" s="86" t="s">
        <v>386</v>
      </c>
      <c r="D5" s="77"/>
      <c r="E5" s="77"/>
      <c r="F5" s="77"/>
      <c r="G5" s="77"/>
      <c r="H5" s="77"/>
      <c r="I5" s="77"/>
      <c r="J5" s="77"/>
      <c r="K5" s="77"/>
      <c r="L5" s="77"/>
      <c r="M5" s="77"/>
      <c r="N5" s="77"/>
      <c r="O5" s="77"/>
      <c r="P5" s="77"/>
      <c r="Q5" s="77"/>
      <c r="R5" s="77"/>
      <c r="S5" s="77"/>
      <c r="T5" s="77"/>
      <c r="U5" s="77"/>
      <c r="V5" s="77"/>
      <c r="W5" s="77"/>
      <c r="X5" s="77"/>
      <c r="Y5" s="77"/>
      <c r="Z5" s="77"/>
      <c r="AA5" s="77"/>
      <c r="AB5" s="77"/>
      <c r="AC5" s="77"/>
      <c r="AD5" s="77"/>
      <c r="AE5" s="77"/>
      <c r="AF5" s="77"/>
      <c r="AG5" s="77"/>
      <c r="AH5" s="77"/>
      <c r="AI5" s="77"/>
      <c r="AJ5" s="77"/>
      <c r="AK5" s="77"/>
      <c r="AL5" s="77"/>
      <c r="AM5" s="77"/>
      <c r="AN5" s="77"/>
      <c r="AO5" s="77"/>
      <c r="AP5" s="77"/>
      <c r="AQ5" s="77"/>
      <c r="AR5" s="77"/>
      <c r="AS5" s="77"/>
      <c r="AT5" s="77"/>
      <c r="AU5" s="77"/>
      <c r="AV5" s="77"/>
      <c r="AW5" s="77"/>
      <c r="AX5" s="77"/>
      <c r="AY5" s="77"/>
      <c r="AZ5" s="77"/>
      <c r="BA5" s="77"/>
      <c r="BB5" s="77"/>
      <c r="BC5" s="77"/>
      <c r="BD5" s="77"/>
      <c r="BE5" s="77"/>
      <c r="BF5" s="77"/>
      <c r="BG5" s="77"/>
      <c r="BH5" s="77"/>
      <c r="BI5" s="77"/>
      <c r="BJ5" s="77"/>
      <c r="BK5" s="77"/>
      <c r="BL5" s="77"/>
      <c r="BM5" s="77"/>
      <c r="BN5" s="77"/>
      <c r="BO5" s="77"/>
      <c r="BP5" s="77"/>
      <c r="BQ5" s="77"/>
      <c r="BR5" s="77"/>
      <c r="BS5" s="77"/>
      <c r="BT5" s="77"/>
      <c r="BU5" s="77"/>
      <c r="BV5" s="77"/>
      <c r="BW5" s="77"/>
      <c r="BX5" s="77"/>
      <c r="BY5" s="77"/>
      <c r="BZ5" s="77"/>
      <c r="CA5" s="77"/>
      <c r="CB5" s="77"/>
      <c r="CC5" s="77"/>
      <c r="CD5" s="77"/>
      <c r="CE5" s="77"/>
      <c r="CF5" s="77"/>
      <c r="CG5" s="77"/>
      <c r="CH5" s="77"/>
      <c r="CI5" s="77"/>
      <c r="CJ5" s="77"/>
      <c r="CK5" s="77"/>
      <c r="CL5" s="77"/>
      <c r="CM5" s="77"/>
      <c r="CN5" s="77"/>
      <c r="CO5" s="77"/>
      <c r="CP5" s="77"/>
      <c r="CQ5" s="77"/>
      <c r="CR5" s="77"/>
      <c r="CS5" s="77"/>
      <c r="CT5" s="77"/>
      <c r="CU5" s="77"/>
      <c r="CV5" s="77"/>
      <c r="CW5" s="77"/>
      <c r="CX5" s="77"/>
      <c r="CY5" s="77"/>
      <c r="CZ5" s="77"/>
      <c r="DA5" s="77"/>
      <c r="DB5" s="77"/>
      <c r="DC5" s="77"/>
      <c r="DD5" s="77"/>
      <c r="DE5" s="77"/>
      <c r="DF5" s="77"/>
      <c r="DG5" s="77"/>
      <c r="DH5" s="77"/>
      <c r="DI5" s="77"/>
      <c r="DJ5" s="77"/>
      <c r="DK5" s="77"/>
      <c r="DL5" s="77"/>
      <c r="DM5" s="77"/>
      <c r="DN5" s="77"/>
      <c r="DO5" s="77"/>
      <c r="DP5" s="77"/>
      <c r="DQ5" s="77"/>
      <c r="DR5" s="77"/>
      <c r="DS5" s="77"/>
      <c r="DT5" s="77"/>
      <c r="DU5" s="77"/>
      <c r="DV5" s="77"/>
      <c r="DW5" s="77"/>
      <c r="DX5" s="77"/>
      <c r="DY5" s="77"/>
      <c r="DZ5" s="77"/>
      <c r="EA5" s="77"/>
      <c r="EB5" s="77"/>
      <c r="EC5" s="77"/>
      <c r="ED5" s="77"/>
      <c r="EE5" s="77"/>
      <c r="EF5" s="77"/>
      <c r="EG5" s="77"/>
      <c r="EH5" s="77"/>
      <c r="EI5" s="77"/>
      <c r="EJ5" s="77"/>
      <c r="EK5" s="77"/>
      <c r="EL5" s="77"/>
      <c r="EM5" s="77"/>
      <c r="EN5" s="77"/>
      <c r="EO5" s="77"/>
      <c r="EP5" s="77"/>
      <c r="EQ5" s="77"/>
      <c r="ER5" s="77"/>
      <c r="ES5" s="77"/>
      <c r="ET5" s="77"/>
      <c r="EU5" s="77"/>
      <c r="EV5" s="77"/>
      <c r="EW5" s="77"/>
      <c r="EX5" s="77"/>
      <c r="EY5" s="77"/>
      <c r="EZ5" s="77"/>
      <c r="FA5" s="77"/>
      <c r="FB5" s="77"/>
      <c r="FC5" s="77"/>
      <c r="FD5" s="77"/>
      <c r="FE5" s="77"/>
      <c r="FF5" s="77"/>
      <c r="FG5" s="77"/>
      <c r="FH5" s="77"/>
      <c r="FI5" s="77"/>
      <c r="FJ5" s="77"/>
      <c r="FK5" s="77"/>
      <c r="FL5" s="77"/>
      <c r="FM5" s="77"/>
      <c r="FN5" s="77"/>
      <c r="FO5" s="77"/>
      <c r="FP5" s="77"/>
      <c r="FQ5" s="77"/>
      <c r="FR5" s="77"/>
      <c r="FS5" s="77"/>
      <c r="FT5" s="77"/>
      <c r="FU5" s="77"/>
      <c r="FV5" s="77"/>
      <c r="FW5" s="77"/>
      <c r="FX5" s="77"/>
      <c r="FY5" s="77"/>
      <c r="FZ5" s="77"/>
      <c r="GA5" s="77"/>
      <c r="GB5" s="77"/>
      <c r="GC5" s="77"/>
      <c r="GD5" s="77"/>
      <c r="GE5" s="77"/>
      <c r="GF5" s="77"/>
      <c r="GG5" s="77"/>
      <c r="GH5" s="77"/>
      <c r="GI5" s="77"/>
      <c r="GJ5" s="77"/>
      <c r="GK5" s="77"/>
      <c r="GL5" s="77"/>
      <c r="GM5" s="77"/>
      <c r="GN5" s="77"/>
      <c r="GO5" s="77"/>
      <c r="GP5" s="77"/>
      <c r="GQ5" s="77"/>
      <c r="GR5" s="77"/>
      <c r="GS5" s="77"/>
      <c r="GT5" s="77"/>
      <c r="GU5" s="77"/>
      <c r="GV5" s="77"/>
      <c r="GW5" s="77"/>
      <c r="GX5" s="77"/>
      <c r="GY5" s="77"/>
      <c r="GZ5" s="77"/>
      <c r="HA5" s="77"/>
      <c r="HB5" s="77"/>
      <c r="HC5" s="77"/>
      <c r="HD5" s="77"/>
      <c r="HE5" s="77"/>
      <c r="HF5" s="77"/>
      <c r="HG5" s="77"/>
      <c r="HH5" s="77"/>
      <c r="HI5" s="77"/>
      <c r="HJ5" s="77"/>
      <c r="HK5" s="77"/>
      <c r="HL5" s="77"/>
      <c r="HM5" s="77"/>
      <c r="HN5" s="77"/>
      <c r="HO5" s="77"/>
      <c r="HP5" s="77"/>
      <c r="HQ5" s="77"/>
      <c r="HR5" s="77"/>
      <c r="HS5" s="77"/>
      <c r="HT5" s="77"/>
      <c r="HU5" s="77"/>
      <c r="HV5" s="77"/>
      <c r="HW5" s="77"/>
      <c r="HX5" s="77"/>
      <c r="HY5" s="77"/>
      <c r="HZ5" s="77"/>
      <c r="IA5" s="77"/>
      <c r="IB5" s="77"/>
      <c r="IC5" s="77"/>
      <c r="ID5" s="77"/>
      <c r="IE5" s="77"/>
      <c r="IF5" s="77"/>
      <c r="IG5" s="77"/>
      <c r="IH5" s="77"/>
      <c r="II5" s="77"/>
      <c r="IJ5" s="77"/>
      <c r="IK5" s="77"/>
      <c r="IL5" s="77"/>
      <c r="IM5" s="77"/>
      <c r="IN5" s="77"/>
      <c r="IO5" s="77"/>
      <c r="IP5" s="77"/>
      <c r="IQ5" s="77"/>
    </row>
    <row r="6" ht="21" customHeight="1" spans="1:251">
      <c r="A6" s="84" t="s">
        <v>68</v>
      </c>
      <c r="B6" s="85"/>
      <c r="C6" s="86">
        <v>0</v>
      </c>
      <c r="D6" s="77"/>
      <c r="E6" s="77"/>
      <c r="F6" s="77"/>
      <c r="G6" s="77"/>
      <c r="H6" s="77"/>
      <c r="I6" s="77"/>
      <c r="J6" s="77"/>
      <c r="K6" s="77"/>
      <c r="L6" s="77"/>
      <c r="M6" s="77"/>
      <c r="N6" s="77"/>
      <c r="O6" s="77"/>
      <c r="P6" s="77"/>
      <c r="Q6" s="77"/>
      <c r="R6" s="77"/>
      <c r="S6" s="77"/>
      <c r="T6" s="77"/>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77"/>
      <c r="BX6" s="77"/>
      <c r="BY6" s="77"/>
      <c r="BZ6" s="77"/>
      <c r="CA6" s="77"/>
      <c r="CB6" s="77"/>
      <c r="CC6" s="77"/>
      <c r="CD6" s="77"/>
      <c r="CE6" s="77"/>
      <c r="CF6" s="77"/>
      <c r="CG6" s="77"/>
      <c r="CH6" s="77"/>
      <c r="CI6" s="77"/>
      <c r="CJ6" s="77"/>
      <c r="CK6" s="77"/>
      <c r="CL6" s="77"/>
      <c r="CM6" s="77"/>
      <c r="CN6" s="77"/>
      <c r="CO6" s="77"/>
      <c r="CP6" s="77"/>
      <c r="CQ6" s="77"/>
      <c r="CR6" s="77"/>
      <c r="CS6" s="77"/>
      <c r="CT6" s="77"/>
      <c r="CU6" s="77"/>
      <c r="CV6" s="77"/>
      <c r="CW6" s="77"/>
      <c r="CX6" s="77"/>
      <c r="CY6" s="77"/>
      <c r="CZ6" s="77"/>
      <c r="DA6" s="77"/>
      <c r="DB6" s="77"/>
      <c r="DC6" s="77"/>
      <c r="DD6" s="77"/>
      <c r="DE6" s="77"/>
      <c r="DF6" s="77"/>
      <c r="DG6" s="77"/>
      <c r="DH6" s="77"/>
      <c r="DI6" s="77"/>
      <c r="DJ6" s="77"/>
      <c r="DK6" s="77"/>
      <c r="DL6" s="77"/>
      <c r="DM6" s="77"/>
      <c r="DN6" s="77"/>
      <c r="DO6" s="77"/>
      <c r="DP6" s="77"/>
      <c r="DQ6" s="77"/>
      <c r="DR6" s="77"/>
      <c r="DS6" s="77"/>
      <c r="DT6" s="77"/>
      <c r="DU6" s="77"/>
      <c r="DV6" s="77"/>
      <c r="DW6" s="77"/>
      <c r="DX6" s="77"/>
      <c r="DY6" s="77"/>
      <c r="DZ6" s="77"/>
      <c r="EA6" s="77"/>
      <c r="EB6" s="77"/>
      <c r="EC6" s="77"/>
      <c r="ED6" s="77"/>
      <c r="EE6" s="77"/>
      <c r="EF6" s="77"/>
      <c r="EG6" s="77"/>
      <c r="EH6" s="77"/>
      <c r="EI6" s="77"/>
      <c r="EJ6" s="77"/>
      <c r="EK6" s="77"/>
      <c r="EL6" s="77"/>
      <c r="EM6" s="77"/>
      <c r="EN6" s="77"/>
      <c r="EO6" s="77"/>
      <c r="EP6" s="77"/>
      <c r="EQ6" s="77"/>
      <c r="ER6" s="77"/>
      <c r="ES6" s="77"/>
      <c r="ET6" s="77"/>
      <c r="EU6" s="77"/>
      <c r="EV6" s="77"/>
      <c r="EW6" s="77"/>
      <c r="EX6" s="77"/>
      <c r="EY6" s="77"/>
      <c r="EZ6" s="77"/>
      <c r="FA6" s="77"/>
      <c r="FB6" s="77"/>
      <c r="FC6" s="77"/>
      <c r="FD6" s="77"/>
      <c r="FE6" s="77"/>
      <c r="FF6" s="77"/>
      <c r="FG6" s="77"/>
      <c r="FH6" s="77"/>
      <c r="FI6" s="77"/>
      <c r="FJ6" s="77"/>
      <c r="FK6" s="77"/>
      <c r="FL6" s="77"/>
      <c r="FM6" s="77"/>
      <c r="FN6" s="77"/>
      <c r="FO6" s="77"/>
      <c r="FP6" s="77"/>
      <c r="FQ6" s="77"/>
      <c r="FR6" s="77"/>
      <c r="FS6" s="77"/>
      <c r="FT6" s="77"/>
      <c r="FU6" s="77"/>
      <c r="FV6" s="77"/>
      <c r="FW6" s="77"/>
      <c r="FX6" s="77"/>
      <c r="FY6" s="77"/>
      <c r="FZ6" s="77"/>
      <c r="GA6" s="77"/>
      <c r="GB6" s="77"/>
      <c r="GC6" s="77"/>
      <c r="GD6" s="77"/>
      <c r="GE6" s="77"/>
      <c r="GF6" s="77"/>
      <c r="GG6" s="77"/>
      <c r="GH6" s="77"/>
      <c r="GI6" s="77"/>
      <c r="GJ6" s="77"/>
      <c r="GK6" s="77"/>
      <c r="GL6" s="77"/>
      <c r="GM6" s="77"/>
      <c r="GN6" s="77"/>
      <c r="GO6" s="77"/>
      <c r="GP6" s="77"/>
      <c r="GQ6" s="77"/>
      <c r="GR6" s="77"/>
      <c r="GS6" s="77"/>
      <c r="GT6" s="77"/>
      <c r="GU6" s="77"/>
      <c r="GV6" s="77"/>
      <c r="GW6" s="77"/>
      <c r="GX6" s="77"/>
      <c r="GY6" s="77"/>
      <c r="GZ6" s="77"/>
      <c r="HA6" s="77"/>
      <c r="HB6" s="77"/>
      <c r="HC6" s="77"/>
      <c r="HD6" s="77"/>
      <c r="HE6" s="77"/>
      <c r="HF6" s="77"/>
      <c r="HG6" s="77"/>
      <c r="HH6" s="77"/>
      <c r="HI6" s="77"/>
      <c r="HJ6" s="77"/>
      <c r="HK6" s="77"/>
      <c r="HL6" s="77"/>
      <c r="HM6" s="77"/>
      <c r="HN6" s="77"/>
      <c r="HO6" s="77"/>
      <c r="HP6" s="77"/>
      <c r="HQ6" s="77"/>
      <c r="HR6" s="77"/>
      <c r="HS6" s="77"/>
      <c r="HT6" s="77"/>
      <c r="HU6" s="77"/>
      <c r="HV6" s="77"/>
      <c r="HW6" s="77"/>
      <c r="HX6" s="77"/>
      <c r="HY6" s="77"/>
      <c r="HZ6" s="77"/>
      <c r="IA6" s="77"/>
      <c r="IB6" s="77"/>
      <c r="IC6" s="77"/>
      <c r="ID6" s="77"/>
      <c r="IE6" s="77"/>
      <c r="IF6" s="77"/>
      <c r="IG6" s="77"/>
      <c r="IH6" s="77"/>
      <c r="II6" s="77"/>
      <c r="IJ6" s="77"/>
      <c r="IK6" s="77"/>
      <c r="IL6" s="77"/>
      <c r="IM6" s="77"/>
      <c r="IN6" s="77"/>
      <c r="IO6" s="77"/>
      <c r="IP6" s="77"/>
      <c r="IQ6" s="77"/>
    </row>
    <row r="7" ht="21" customHeight="1" spans="1:251">
      <c r="A7" s="84" t="s">
        <v>72</v>
      </c>
      <c r="B7" s="85"/>
      <c r="C7" s="86">
        <v>0</v>
      </c>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c r="AZ7" s="77"/>
      <c r="BA7" s="77"/>
      <c r="BB7" s="77"/>
      <c r="BC7" s="77"/>
      <c r="BD7" s="77"/>
      <c r="BE7" s="77"/>
      <c r="BF7" s="77"/>
      <c r="BG7" s="77"/>
      <c r="BH7" s="77"/>
      <c r="BI7" s="77"/>
      <c r="BJ7" s="77"/>
      <c r="BK7" s="77"/>
      <c r="BL7" s="77"/>
      <c r="BM7" s="77"/>
      <c r="BN7" s="77"/>
      <c r="BO7" s="77"/>
      <c r="BP7" s="77"/>
      <c r="BQ7" s="77"/>
      <c r="BR7" s="77"/>
      <c r="BS7" s="77"/>
      <c r="BT7" s="77"/>
      <c r="BU7" s="77"/>
      <c r="BV7" s="77"/>
      <c r="BW7" s="77"/>
      <c r="BX7" s="77"/>
      <c r="BY7" s="77"/>
      <c r="BZ7" s="77"/>
      <c r="CA7" s="77"/>
      <c r="CB7" s="77"/>
      <c r="CC7" s="77"/>
      <c r="CD7" s="77"/>
      <c r="CE7" s="77"/>
      <c r="CF7" s="77"/>
      <c r="CG7" s="77"/>
      <c r="CH7" s="77"/>
      <c r="CI7" s="77"/>
      <c r="CJ7" s="77"/>
      <c r="CK7" s="77"/>
      <c r="CL7" s="77"/>
      <c r="CM7" s="77"/>
      <c r="CN7" s="77"/>
      <c r="CO7" s="77"/>
      <c r="CP7" s="77"/>
      <c r="CQ7" s="77"/>
      <c r="CR7" s="77"/>
      <c r="CS7" s="77"/>
      <c r="CT7" s="77"/>
      <c r="CU7" s="77"/>
      <c r="CV7" s="77"/>
      <c r="CW7" s="77"/>
      <c r="CX7" s="77"/>
      <c r="CY7" s="77"/>
      <c r="CZ7" s="77"/>
      <c r="DA7" s="77"/>
      <c r="DB7" s="77"/>
      <c r="DC7" s="77"/>
      <c r="DD7" s="77"/>
      <c r="DE7" s="77"/>
      <c r="DF7" s="77"/>
      <c r="DG7" s="77"/>
      <c r="DH7" s="77"/>
      <c r="DI7" s="77"/>
      <c r="DJ7" s="77"/>
      <c r="DK7" s="77"/>
      <c r="DL7" s="77"/>
      <c r="DM7" s="77"/>
      <c r="DN7" s="77"/>
      <c r="DO7" s="77"/>
      <c r="DP7" s="77"/>
      <c r="DQ7" s="77"/>
      <c r="DR7" s="77"/>
      <c r="DS7" s="77"/>
      <c r="DT7" s="77"/>
      <c r="DU7" s="77"/>
      <c r="DV7" s="77"/>
      <c r="DW7" s="77"/>
      <c r="DX7" s="77"/>
      <c r="DY7" s="77"/>
      <c r="DZ7" s="77"/>
      <c r="EA7" s="77"/>
      <c r="EB7" s="77"/>
      <c r="EC7" s="77"/>
      <c r="ED7" s="77"/>
      <c r="EE7" s="77"/>
      <c r="EF7" s="77"/>
      <c r="EG7" s="77"/>
      <c r="EH7" s="77"/>
      <c r="EI7" s="77"/>
      <c r="EJ7" s="77"/>
      <c r="EK7" s="77"/>
      <c r="EL7" s="77"/>
      <c r="EM7" s="77"/>
      <c r="EN7" s="77"/>
      <c r="EO7" s="77"/>
      <c r="EP7" s="77"/>
      <c r="EQ7" s="77"/>
      <c r="ER7" s="77"/>
      <c r="ES7" s="77"/>
      <c r="ET7" s="77"/>
      <c r="EU7" s="77"/>
      <c r="EV7" s="77"/>
      <c r="EW7" s="77"/>
      <c r="EX7" s="77"/>
      <c r="EY7" s="77"/>
      <c r="EZ7" s="77"/>
      <c r="FA7" s="77"/>
      <c r="FB7" s="77"/>
      <c r="FC7" s="77"/>
      <c r="FD7" s="77"/>
      <c r="FE7" s="77"/>
      <c r="FF7" s="77"/>
      <c r="FG7" s="77"/>
      <c r="FH7" s="77"/>
      <c r="FI7" s="77"/>
      <c r="FJ7" s="77"/>
      <c r="FK7" s="77"/>
      <c r="FL7" s="77"/>
      <c r="FM7" s="77"/>
      <c r="FN7" s="77"/>
      <c r="FO7" s="77"/>
      <c r="FP7" s="77"/>
      <c r="FQ7" s="77"/>
      <c r="FR7" s="77"/>
      <c r="FS7" s="77"/>
      <c r="FT7" s="77"/>
      <c r="FU7" s="77"/>
      <c r="FV7" s="77"/>
      <c r="FW7" s="77"/>
      <c r="FX7" s="77"/>
      <c r="FY7" s="77"/>
      <c r="FZ7" s="77"/>
      <c r="GA7" s="77"/>
      <c r="GB7" s="77"/>
      <c r="GC7" s="77"/>
      <c r="GD7" s="77"/>
      <c r="GE7" s="77"/>
      <c r="GF7" s="77"/>
      <c r="GG7" s="77"/>
      <c r="GH7" s="77"/>
      <c r="GI7" s="77"/>
      <c r="GJ7" s="77"/>
      <c r="GK7" s="77"/>
      <c r="GL7" s="77"/>
      <c r="GM7" s="77"/>
      <c r="GN7" s="77"/>
      <c r="GO7" s="77"/>
      <c r="GP7" s="77"/>
      <c r="GQ7" s="77"/>
      <c r="GR7" s="77"/>
      <c r="GS7" s="77"/>
      <c r="GT7" s="77"/>
      <c r="GU7" s="77"/>
      <c r="GV7" s="77"/>
      <c r="GW7" s="77"/>
      <c r="GX7" s="77"/>
      <c r="GY7" s="77"/>
      <c r="GZ7" s="77"/>
      <c r="HA7" s="77"/>
      <c r="HB7" s="77"/>
      <c r="HC7" s="77"/>
      <c r="HD7" s="77"/>
      <c r="HE7" s="77"/>
      <c r="HF7" s="77"/>
      <c r="HG7" s="77"/>
      <c r="HH7" s="77"/>
      <c r="HI7" s="77"/>
      <c r="HJ7" s="77"/>
      <c r="HK7" s="77"/>
      <c r="HL7" s="77"/>
      <c r="HM7" s="77"/>
      <c r="HN7" s="77"/>
      <c r="HO7" s="77"/>
      <c r="HP7" s="77"/>
      <c r="HQ7" s="77"/>
      <c r="HR7" s="77"/>
      <c r="HS7" s="77"/>
      <c r="HT7" s="77"/>
      <c r="HU7" s="77"/>
      <c r="HV7" s="77"/>
      <c r="HW7" s="77"/>
      <c r="HX7" s="77"/>
      <c r="HY7" s="77"/>
      <c r="HZ7" s="77"/>
      <c r="IA7" s="77"/>
      <c r="IB7" s="77"/>
      <c r="IC7" s="77"/>
      <c r="ID7" s="77"/>
      <c r="IE7" s="77"/>
      <c r="IF7" s="77"/>
      <c r="IG7" s="77"/>
      <c r="IH7" s="77"/>
      <c r="II7" s="77"/>
      <c r="IJ7" s="77"/>
      <c r="IK7" s="77"/>
      <c r="IL7" s="77"/>
      <c r="IM7" s="77"/>
      <c r="IN7" s="77"/>
      <c r="IO7" s="77"/>
      <c r="IP7" s="77"/>
      <c r="IQ7" s="77"/>
    </row>
    <row r="8" ht="21" customHeight="1" spans="1:251">
      <c r="A8" s="84" t="s">
        <v>75</v>
      </c>
      <c r="B8" s="85"/>
      <c r="C8" s="86">
        <v>0</v>
      </c>
      <c r="D8" s="77"/>
      <c r="E8" s="77"/>
      <c r="F8" s="77"/>
      <c r="G8" s="77"/>
      <c r="H8" s="77"/>
      <c r="I8" s="77"/>
      <c r="J8" s="77"/>
      <c r="K8" s="77"/>
      <c r="L8" s="77"/>
      <c r="M8" s="7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c r="BA8" s="77"/>
      <c r="BB8" s="77"/>
      <c r="BC8" s="77"/>
      <c r="BD8" s="77"/>
      <c r="BE8" s="77"/>
      <c r="BF8" s="77"/>
      <c r="BG8" s="77"/>
      <c r="BH8" s="77"/>
      <c r="BI8" s="77"/>
      <c r="BJ8" s="77"/>
      <c r="BK8" s="77"/>
      <c r="BL8" s="77"/>
      <c r="BM8" s="77"/>
      <c r="BN8" s="77"/>
      <c r="BO8" s="77"/>
      <c r="BP8" s="77"/>
      <c r="BQ8" s="77"/>
      <c r="BR8" s="77"/>
      <c r="BS8" s="77"/>
      <c r="BT8" s="77"/>
      <c r="BU8" s="77"/>
      <c r="BV8" s="77"/>
      <c r="BW8" s="77"/>
      <c r="BX8" s="77"/>
      <c r="BY8" s="77"/>
      <c r="BZ8" s="77"/>
      <c r="CA8" s="77"/>
      <c r="CB8" s="77"/>
      <c r="CC8" s="77"/>
      <c r="CD8" s="77"/>
      <c r="CE8" s="77"/>
      <c r="CF8" s="77"/>
      <c r="CG8" s="77"/>
      <c r="CH8" s="77"/>
      <c r="CI8" s="77"/>
      <c r="CJ8" s="77"/>
      <c r="CK8" s="77"/>
      <c r="CL8" s="77"/>
      <c r="CM8" s="77"/>
      <c r="CN8" s="77"/>
      <c r="CO8" s="77"/>
      <c r="CP8" s="77"/>
      <c r="CQ8" s="77"/>
      <c r="CR8" s="77"/>
      <c r="CS8" s="77"/>
      <c r="CT8" s="77"/>
      <c r="CU8" s="77"/>
      <c r="CV8" s="77"/>
      <c r="CW8" s="77"/>
      <c r="CX8" s="77"/>
      <c r="CY8" s="77"/>
      <c r="CZ8" s="77"/>
      <c r="DA8" s="77"/>
      <c r="DB8" s="77"/>
      <c r="DC8" s="77"/>
      <c r="DD8" s="77"/>
      <c r="DE8" s="77"/>
      <c r="DF8" s="77"/>
      <c r="DG8" s="77"/>
      <c r="DH8" s="77"/>
      <c r="DI8" s="77"/>
      <c r="DJ8" s="77"/>
      <c r="DK8" s="77"/>
      <c r="DL8" s="77"/>
      <c r="DM8" s="77"/>
      <c r="DN8" s="77"/>
      <c r="DO8" s="77"/>
      <c r="DP8" s="77"/>
      <c r="DQ8" s="77"/>
      <c r="DR8" s="77"/>
      <c r="DS8" s="77"/>
      <c r="DT8" s="77"/>
      <c r="DU8" s="77"/>
      <c r="DV8" s="77"/>
      <c r="DW8" s="77"/>
      <c r="DX8" s="77"/>
      <c r="DY8" s="77"/>
      <c r="DZ8" s="77"/>
      <c r="EA8" s="77"/>
      <c r="EB8" s="77"/>
      <c r="EC8" s="77"/>
      <c r="ED8" s="77"/>
      <c r="EE8" s="77"/>
      <c r="EF8" s="77"/>
      <c r="EG8" s="77"/>
      <c r="EH8" s="77"/>
      <c r="EI8" s="77"/>
      <c r="EJ8" s="77"/>
      <c r="EK8" s="77"/>
      <c r="EL8" s="77"/>
      <c r="EM8" s="77"/>
      <c r="EN8" s="77"/>
      <c r="EO8" s="77"/>
      <c r="EP8" s="77"/>
      <c r="EQ8" s="77"/>
      <c r="ER8" s="77"/>
      <c r="ES8" s="77"/>
      <c r="ET8" s="77"/>
      <c r="EU8" s="77"/>
      <c r="EV8" s="77"/>
      <c r="EW8" s="77"/>
      <c r="EX8" s="77"/>
      <c r="EY8" s="77"/>
      <c r="EZ8" s="77"/>
      <c r="FA8" s="77"/>
      <c r="FB8" s="77"/>
      <c r="FC8" s="77"/>
      <c r="FD8" s="77"/>
      <c r="FE8" s="77"/>
      <c r="FF8" s="77"/>
      <c r="FG8" s="77"/>
      <c r="FH8" s="77"/>
      <c r="FI8" s="77"/>
      <c r="FJ8" s="77"/>
      <c r="FK8" s="77"/>
      <c r="FL8" s="77"/>
      <c r="FM8" s="77"/>
      <c r="FN8" s="77"/>
      <c r="FO8" s="77"/>
      <c r="FP8" s="77"/>
      <c r="FQ8" s="77"/>
      <c r="FR8" s="77"/>
      <c r="FS8" s="77"/>
      <c r="FT8" s="77"/>
      <c r="FU8" s="77"/>
      <c r="FV8" s="77"/>
      <c r="FW8" s="77"/>
      <c r="FX8" s="77"/>
      <c r="FY8" s="77"/>
      <c r="FZ8" s="77"/>
      <c r="GA8" s="77"/>
      <c r="GB8" s="77"/>
      <c r="GC8" s="77"/>
      <c r="GD8" s="77"/>
      <c r="GE8" s="77"/>
      <c r="GF8" s="77"/>
      <c r="GG8" s="77"/>
      <c r="GH8" s="77"/>
      <c r="GI8" s="77"/>
      <c r="GJ8" s="77"/>
      <c r="GK8" s="77"/>
      <c r="GL8" s="77"/>
      <c r="GM8" s="77"/>
      <c r="GN8" s="77"/>
      <c r="GO8" s="77"/>
      <c r="GP8" s="77"/>
      <c r="GQ8" s="77"/>
      <c r="GR8" s="77"/>
      <c r="GS8" s="77"/>
      <c r="GT8" s="77"/>
      <c r="GU8" s="77"/>
      <c r="GV8" s="77"/>
      <c r="GW8" s="77"/>
      <c r="GX8" s="77"/>
      <c r="GY8" s="77"/>
      <c r="GZ8" s="77"/>
      <c r="HA8" s="77"/>
      <c r="HB8" s="77"/>
      <c r="HC8" s="77"/>
      <c r="HD8" s="77"/>
      <c r="HE8" s="77"/>
      <c r="HF8" s="77"/>
      <c r="HG8" s="77"/>
      <c r="HH8" s="77"/>
      <c r="HI8" s="77"/>
      <c r="HJ8" s="77"/>
      <c r="HK8" s="77"/>
      <c r="HL8" s="77"/>
      <c r="HM8" s="77"/>
      <c r="HN8" s="77"/>
      <c r="HO8" s="77"/>
      <c r="HP8" s="77"/>
      <c r="HQ8" s="77"/>
      <c r="HR8" s="77"/>
      <c r="HS8" s="77"/>
      <c r="HT8" s="77"/>
      <c r="HU8" s="77"/>
      <c r="HV8" s="77"/>
      <c r="HW8" s="77"/>
      <c r="HX8" s="77"/>
      <c r="HY8" s="77"/>
      <c r="HZ8" s="77"/>
      <c r="IA8" s="77"/>
      <c r="IB8" s="77"/>
      <c r="IC8" s="77"/>
      <c r="ID8" s="77"/>
      <c r="IE8" s="77"/>
      <c r="IF8" s="77"/>
      <c r="IG8" s="77"/>
      <c r="IH8" s="77"/>
      <c r="II8" s="77"/>
      <c r="IJ8" s="77"/>
      <c r="IK8" s="77"/>
      <c r="IL8" s="77"/>
      <c r="IM8" s="77"/>
      <c r="IN8" s="77"/>
      <c r="IO8" s="77"/>
      <c r="IP8" s="77"/>
      <c r="IQ8" s="77"/>
    </row>
    <row r="9" ht="21" customHeight="1" spans="1:251">
      <c r="A9" s="84" t="s">
        <v>78</v>
      </c>
      <c r="B9" s="85"/>
      <c r="C9" s="86">
        <v>0</v>
      </c>
      <c r="D9" s="77"/>
      <c r="E9" s="77"/>
      <c r="F9" s="77"/>
      <c r="G9" s="77"/>
      <c r="H9" s="77"/>
      <c r="I9" s="77"/>
      <c r="J9" s="77"/>
      <c r="K9" s="77"/>
      <c r="L9" s="77"/>
      <c r="M9" s="7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c r="BA9" s="77"/>
      <c r="BB9" s="77"/>
      <c r="BC9" s="77"/>
      <c r="BD9" s="77"/>
      <c r="BE9" s="77"/>
      <c r="BF9" s="77"/>
      <c r="BG9" s="77"/>
      <c r="BH9" s="77"/>
      <c r="BI9" s="77"/>
      <c r="BJ9" s="77"/>
      <c r="BK9" s="77"/>
      <c r="BL9" s="77"/>
      <c r="BM9" s="77"/>
      <c r="BN9" s="77"/>
      <c r="BO9" s="77"/>
      <c r="BP9" s="77"/>
      <c r="BQ9" s="77"/>
      <c r="BR9" s="77"/>
      <c r="BS9" s="77"/>
      <c r="BT9" s="77"/>
      <c r="BU9" s="77"/>
      <c r="BV9" s="77"/>
      <c r="BW9" s="77"/>
      <c r="BX9" s="77"/>
      <c r="BY9" s="77"/>
      <c r="BZ9" s="77"/>
      <c r="CA9" s="77"/>
      <c r="CB9" s="77"/>
      <c r="CC9" s="77"/>
      <c r="CD9" s="77"/>
      <c r="CE9" s="77"/>
      <c r="CF9" s="77"/>
      <c r="CG9" s="77"/>
      <c r="CH9" s="77"/>
      <c r="CI9" s="77"/>
      <c r="CJ9" s="77"/>
      <c r="CK9" s="77"/>
      <c r="CL9" s="77"/>
      <c r="CM9" s="77"/>
      <c r="CN9" s="77"/>
      <c r="CO9" s="77"/>
      <c r="CP9" s="77"/>
      <c r="CQ9" s="77"/>
      <c r="CR9" s="77"/>
      <c r="CS9" s="77"/>
      <c r="CT9" s="77"/>
      <c r="CU9" s="77"/>
      <c r="CV9" s="77"/>
      <c r="CW9" s="77"/>
      <c r="CX9" s="77"/>
      <c r="CY9" s="77"/>
      <c r="CZ9" s="77"/>
      <c r="DA9" s="77"/>
      <c r="DB9" s="77"/>
      <c r="DC9" s="77"/>
      <c r="DD9" s="77"/>
      <c r="DE9" s="77"/>
      <c r="DF9" s="77"/>
      <c r="DG9" s="77"/>
      <c r="DH9" s="77"/>
      <c r="DI9" s="77"/>
      <c r="DJ9" s="77"/>
      <c r="DK9" s="77"/>
      <c r="DL9" s="77"/>
      <c r="DM9" s="77"/>
      <c r="DN9" s="77"/>
      <c r="DO9" s="77"/>
      <c r="DP9" s="77"/>
      <c r="DQ9" s="77"/>
      <c r="DR9" s="77"/>
      <c r="DS9" s="77"/>
      <c r="DT9" s="77"/>
      <c r="DU9" s="77"/>
      <c r="DV9" s="77"/>
      <c r="DW9" s="77"/>
      <c r="DX9" s="77"/>
      <c r="DY9" s="77"/>
      <c r="DZ9" s="77"/>
      <c r="EA9" s="77"/>
      <c r="EB9" s="77"/>
      <c r="EC9" s="77"/>
      <c r="ED9" s="77"/>
      <c r="EE9" s="77"/>
      <c r="EF9" s="77"/>
      <c r="EG9" s="77"/>
      <c r="EH9" s="77"/>
      <c r="EI9" s="77"/>
      <c r="EJ9" s="77"/>
      <c r="EK9" s="77"/>
      <c r="EL9" s="77"/>
      <c r="EM9" s="77"/>
      <c r="EN9" s="77"/>
      <c r="EO9" s="77"/>
      <c r="EP9" s="77"/>
      <c r="EQ9" s="77"/>
      <c r="ER9" s="77"/>
      <c r="ES9" s="77"/>
      <c r="ET9" s="77"/>
      <c r="EU9" s="77"/>
      <c r="EV9" s="77"/>
      <c r="EW9" s="77"/>
      <c r="EX9" s="77"/>
      <c r="EY9" s="77"/>
      <c r="EZ9" s="77"/>
      <c r="FA9" s="77"/>
      <c r="FB9" s="77"/>
      <c r="FC9" s="77"/>
      <c r="FD9" s="77"/>
      <c r="FE9" s="77"/>
      <c r="FF9" s="77"/>
      <c r="FG9" s="77"/>
      <c r="FH9" s="77"/>
      <c r="FI9" s="77"/>
      <c r="FJ9" s="77"/>
      <c r="FK9" s="77"/>
      <c r="FL9" s="77"/>
      <c r="FM9" s="77"/>
      <c r="FN9" s="77"/>
      <c r="FO9" s="77"/>
      <c r="FP9" s="77"/>
      <c r="FQ9" s="77"/>
      <c r="FR9" s="77"/>
      <c r="FS9" s="77"/>
      <c r="FT9" s="77"/>
      <c r="FU9" s="77"/>
      <c r="FV9" s="77"/>
      <c r="FW9" s="77"/>
      <c r="FX9" s="77"/>
      <c r="FY9" s="77"/>
      <c r="FZ9" s="77"/>
      <c r="GA9" s="77"/>
      <c r="GB9" s="77"/>
      <c r="GC9" s="77"/>
      <c r="GD9" s="77"/>
      <c r="GE9" s="77"/>
      <c r="GF9" s="77"/>
      <c r="GG9" s="77"/>
      <c r="GH9" s="77"/>
      <c r="GI9" s="77"/>
      <c r="GJ9" s="77"/>
      <c r="GK9" s="77"/>
      <c r="GL9" s="77"/>
      <c r="GM9" s="77"/>
      <c r="GN9" s="77"/>
      <c r="GO9" s="77"/>
      <c r="GP9" s="77"/>
      <c r="GQ9" s="77"/>
      <c r="GR9" s="77"/>
      <c r="GS9" s="77"/>
      <c r="GT9" s="77"/>
      <c r="GU9" s="77"/>
      <c r="GV9" s="77"/>
      <c r="GW9" s="77"/>
      <c r="GX9" s="77"/>
      <c r="GY9" s="77"/>
      <c r="GZ9" s="77"/>
      <c r="HA9" s="77"/>
      <c r="HB9" s="77"/>
      <c r="HC9" s="77"/>
      <c r="HD9" s="77"/>
      <c r="HE9" s="77"/>
      <c r="HF9" s="77"/>
      <c r="HG9" s="77"/>
      <c r="HH9" s="77"/>
      <c r="HI9" s="77"/>
      <c r="HJ9" s="77"/>
      <c r="HK9" s="77"/>
      <c r="HL9" s="77"/>
      <c r="HM9" s="77"/>
      <c r="HN9" s="77"/>
      <c r="HO9" s="77"/>
      <c r="HP9" s="77"/>
      <c r="HQ9" s="77"/>
      <c r="HR9" s="77"/>
      <c r="HS9" s="77"/>
      <c r="HT9" s="77"/>
      <c r="HU9" s="77"/>
      <c r="HV9" s="77"/>
      <c r="HW9" s="77"/>
      <c r="HX9" s="77"/>
      <c r="HY9" s="77"/>
      <c r="HZ9" s="77"/>
      <c r="IA9" s="77"/>
      <c r="IB9" s="77"/>
      <c r="IC9" s="77"/>
      <c r="ID9" s="77"/>
      <c r="IE9" s="77"/>
      <c r="IF9" s="77"/>
      <c r="IG9" s="77"/>
      <c r="IH9" s="77"/>
      <c r="II9" s="77"/>
      <c r="IJ9" s="77"/>
      <c r="IK9" s="77"/>
      <c r="IL9" s="77"/>
      <c r="IM9" s="77"/>
      <c r="IN9" s="77"/>
      <c r="IO9" s="77"/>
      <c r="IP9" s="77"/>
      <c r="IQ9" s="77"/>
    </row>
    <row r="10" ht="21" customHeight="1" spans="1:251">
      <c r="A10" s="84" t="s">
        <v>82</v>
      </c>
      <c r="B10" s="85"/>
      <c r="C10" s="86">
        <v>0</v>
      </c>
      <c r="D10" s="77"/>
      <c r="E10" s="77"/>
      <c r="F10" s="77"/>
      <c r="G10" s="77"/>
      <c r="H10" s="77"/>
      <c r="I10" s="77"/>
      <c r="J10" s="77"/>
      <c r="K10" s="77"/>
      <c r="L10" s="77"/>
      <c r="M10" s="77"/>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c r="AX10" s="77"/>
      <c r="AY10" s="77"/>
      <c r="AZ10" s="77"/>
      <c r="BA10" s="77"/>
      <c r="BB10" s="77"/>
      <c r="BC10" s="77"/>
      <c r="BD10" s="77"/>
      <c r="BE10" s="77"/>
      <c r="BF10" s="77"/>
      <c r="BG10" s="77"/>
      <c r="BH10" s="77"/>
      <c r="BI10" s="77"/>
      <c r="BJ10" s="77"/>
      <c r="BK10" s="77"/>
      <c r="BL10" s="77"/>
      <c r="BM10" s="77"/>
      <c r="BN10" s="77"/>
      <c r="BO10" s="77"/>
      <c r="BP10" s="77"/>
      <c r="BQ10" s="77"/>
      <c r="BR10" s="77"/>
      <c r="BS10" s="77"/>
      <c r="BT10" s="77"/>
      <c r="BU10" s="77"/>
      <c r="BV10" s="77"/>
      <c r="BW10" s="77"/>
      <c r="BX10" s="77"/>
      <c r="BY10" s="77"/>
      <c r="BZ10" s="77"/>
      <c r="CA10" s="77"/>
      <c r="CB10" s="77"/>
      <c r="CC10" s="77"/>
      <c r="CD10" s="77"/>
      <c r="CE10" s="77"/>
      <c r="CF10" s="77"/>
      <c r="CG10" s="77"/>
      <c r="CH10" s="77"/>
      <c r="CI10" s="77"/>
      <c r="CJ10" s="77"/>
      <c r="CK10" s="77"/>
      <c r="CL10" s="77"/>
      <c r="CM10" s="77"/>
      <c r="CN10" s="77"/>
      <c r="CO10" s="77"/>
      <c r="CP10" s="77"/>
      <c r="CQ10" s="77"/>
      <c r="CR10" s="77"/>
      <c r="CS10" s="77"/>
      <c r="CT10" s="77"/>
      <c r="CU10" s="77"/>
      <c r="CV10" s="77"/>
      <c r="CW10" s="77"/>
      <c r="CX10" s="77"/>
      <c r="CY10" s="77"/>
      <c r="CZ10" s="77"/>
      <c r="DA10" s="77"/>
      <c r="DB10" s="77"/>
      <c r="DC10" s="77"/>
      <c r="DD10" s="77"/>
      <c r="DE10" s="77"/>
      <c r="DF10" s="77"/>
      <c r="DG10" s="77"/>
      <c r="DH10" s="77"/>
      <c r="DI10" s="77"/>
      <c r="DJ10" s="77"/>
      <c r="DK10" s="77"/>
      <c r="DL10" s="77"/>
      <c r="DM10" s="77"/>
      <c r="DN10" s="77"/>
      <c r="DO10" s="77"/>
      <c r="DP10" s="77"/>
      <c r="DQ10" s="77"/>
      <c r="DR10" s="77"/>
      <c r="DS10" s="77"/>
      <c r="DT10" s="77"/>
      <c r="DU10" s="77"/>
      <c r="DV10" s="77"/>
      <c r="DW10" s="77"/>
      <c r="DX10" s="77"/>
      <c r="DY10" s="77"/>
      <c r="DZ10" s="77"/>
      <c r="EA10" s="77"/>
      <c r="EB10" s="77"/>
      <c r="EC10" s="77"/>
      <c r="ED10" s="77"/>
      <c r="EE10" s="77"/>
      <c r="EF10" s="77"/>
      <c r="EG10" s="77"/>
      <c r="EH10" s="77"/>
      <c r="EI10" s="77"/>
      <c r="EJ10" s="77"/>
      <c r="EK10" s="77"/>
      <c r="EL10" s="77"/>
      <c r="EM10" s="77"/>
      <c r="EN10" s="77"/>
      <c r="EO10" s="77"/>
      <c r="EP10" s="77"/>
      <c r="EQ10" s="77"/>
      <c r="ER10" s="77"/>
      <c r="ES10" s="77"/>
      <c r="ET10" s="77"/>
      <c r="EU10" s="77"/>
      <c r="EV10" s="77"/>
      <c r="EW10" s="77"/>
      <c r="EX10" s="77"/>
      <c r="EY10" s="77"/>
      <c r="EZ10" s="77"/>
      <c r="FA10" s="77"/>
      <c r="FB10" s="77"/>
      <c r="FC10" s="77"/>
      <c r="FD10" s="77"/>
      <c r="FE10" s="77"/>
      <c r="FF10" s="77"/>
      <c r="FG10" s="77"/>
      <c r="FH10" s="77"/>
      <c r="FI10" s="77"/>
      <c r="FJ10" s="77"/>
      <c r="FK10" s="77"/>
      <c r="FL10" s="77"/>
      <c r="FM10" s="77"/>
      <c r="FN10" s="77"/>
      <c r="FO10" s="77"/>
      <c r="FP10" s="77"/>
      <c r="FQ10" s="77"/>
      <c r="FR10" s="77"/>
      <c r="FS10" s="77"/>
      <c r="FT10" s="77"/>
      <c r="FU10" s="77"/>
      <c r="FV10" s="77"/>
      <c r="FW10" s="77"/>
      <c r="FX10" s="77"/>
      <c r="FY10" s="77"/>
      <c r="FZ10" s="77"/>
      <c r="GA10" s="77"/>
      <c r="GB10" s="77"/>
      <c r="GC10" s="77"/>
      <c r="GD10" s="77"/>
      <c r="GE10" s="77"/>
      <c r="GF10" s="77"/>
      <c r="GG10" s="77"/>
      <c r="GH10" s="77"/>
      <c r="GI10" s="77"/>
      <c r="GJ10" s="77"/>
      <c r="GK10" s="77"/>
      <c r="GL10" s="77"/>
      <c r="GM10" s="77"/>
      <c r="GN10" s="77"/>
      <c r="GO10" s="77"/>
      <c r="GP10" s="77"/>
      <c r="GQ10" s="77"/>
      <c r="GR10" s="77"/>
      <c r="GS10" s="77"/>
      <c r="GT10" s="77"/>
      <c r="GU10" s="77"/>
      <c r="GV10" s="77"/>
      <c r="GW10" s="77"/>
      <c r="GX10" s="77"/>
      <c r="GY10" s="77"/>
      <c r="GZ10" s="77"/>
      <c r="HA10" s="77"/>
      <c r="HB10" s="77"/>
      <c r="HC10" s="77"/>
      <c r="HD10" s="77"/>
      <c r="HE10" s="77"/>
      <c r="HF10" s="77"/>
      <c r="HG10" s="77"/>
      <c r="HH10" s="77"/>
      <c r="HI10" s="77"/>
      <c r="HJ10" s="77"/>
      <c r="HK10" s="77"/>
      <c r="HL10" s="77"/>
      <c r="HM10" s="77"/>
      <c r="HN10" s="77"/>
      <c r="HO10" s="77"/>
      <c r="HP10" s="77"/>
      <c r="HQ10" s="77"/>
      <c r="HR10" s="77"/>
      <c r="HS10" s="77"/>
      <c r="HT10" s="77"/>
      <c r="HU10" s="77"/>
      <c r="HV10" s="77"/>
      <c r="HW10" s="77"/>
      <c r="HX10" s="77"/>
      <c r="HY10" s="77"/>
      <c r="HZ10" s="77"/>
      <c r="IA10" s="77"/>
      <c r="IB10" s="77"/>
      <c r="IC10" s="77"/>
      <c r="ID10" s="77"/>
      <c r="IE10" s="77"/>
      <c r="IF10" s="77"/>
      <c r="IG10" s="77"/>
      <c r="IH10" s="77"/>
      <c r="II10" s="77"/>
      <c r="IJ10" s="77"/>
      <c r="IK10" s="77"/>
      <c r="IL10" s="77"/>
      <c r="IM10" s="77"/>
      <c r="IN10" s="77"/>
      <c r="IO10" s="77"/>
      <c r="IP10" s="77"/>
      <c r="IQ10" s="77"/>
    </row>
    <row r="11" ht="21" customHeight="1" spans="1:251">
      <c r="A11" s="84" t="s">
        <v>86</v>
      </c>
      <c r="B11" s="85"/>
      <c r="C11" s="86">
        <v>0</v>
      </c>
      <c r="D11" s="77"/>
      <c r="E11" s="77"/>
      <c r="F11" s="77"/>
      <c r="G11" s="77"/>
      <c r="H11" s="77"/>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c r="BC11" s="77"/>
      <c r="BD11" s="77"/>
      <c r="BE11" s="77"/>
      <c r="BF11" s="77"/>
      <c r="BG11" s="77"/>
      <c r="BH11" s="77"/>
      <c r="BI11" s="77"/>
      <c r="BJ11" s="77"/>
      <c r="BK11" s="77"/>
      <c r="BL11" s="77"/>
      <c r="BM11" s="77"/>
      <c r="BN11" s="77"/>
      <c r="BO11" s="77"/>
      <c r="BP11" s="77"/>
      <c r="BQ11" s="77"/>
      <c r="BR11" s="77"/>
      <c r="BS11" s="77"/>
      <c r="BT11" s="77"/>
      <c r="BU11" s="77"/>
      <c r="BV11" s="77"/>
      <c r="BW11" s="77"/>
      <c r="BX11" s="77"/>
      <c r="BY11" s="77"/>
      <c r="BZ11" s="77"/>
      <c r="CA11" s="77"/>
      <c r="CB11" s="77"/>
      <c r="CC11" s="77"/>
      <c r="CD11" s="77"/>
      <c r="CE11" s="77"/>
      <c r="CF11" s="77"/>
      <c r="CG11" s="77"/>
      <c r="CH11" s="77"/>
      <c r="CI11" s="77"/>
      <c r="CJ11" s="77"/>
      <c r="CK11" s="77"/>
      <c r="CL11" s="77"/>
      <c r="CM11" s="77"/>
      <c r="CN11" s="77"/>
      <c r="CO11" s="77"/>
      <c r="CP11" s="77"/>
      <c r="CQ11" s="77"/>
      <c r="CR11" s="77"/>
      <c r="CS11" s="77"/>
      <c r="CT11" s="77"/>
      <c r="CU11" s="77"/>
      <c r="CV11" s="77"/>
      <c r="CW11" s="77"/>
      <c r="CX11" s="77"/>
      <c r="CY11" s="77"/>
      <c r="CZ11" s="77"/>
      <c r="DA11" s="77"/>
      <c r="DB11" s="77"/>
      <c r="DC11" s="77"/>
      <c r="DD11" s="77"/>
      <c r="DE11" s="77"/>
      <c r="DF11" s="77"/>
      <c r="DG11" s="77"/>
      <c r="DH11" s="77"/>
      <c r="DI11" s="77"/>
      <c r="DJ11" s="77"/>
      <c r="DK11" s="77"/>
      <c r="DL11" s="77"/>
      <c r="DM11" s="77"/>
      <c r="DN11" s="77"/>
      <c r="DO11" s="77"/>
      <c r="DP11" s="77"/>
      <c r="DQ11" s="77"/>
      <c r="DR11" s="77"/>
      <c r="DS11" s="77"/>
      <c r="DT11" s="77"/>
      <c r="DU11" s="77"/>
      <c r="DV11" s="77"/>
      <c r="DW11" s="77"/>
      <c r="DX11" s="77"/>
      <c r="DY11" s="77"/>
      <c r="DZ11" s="77"/>
      <c r="EA11" s="77"/>
      <c r="EB11" s="77"/>
      <c r="EC11" s="77"/>
      <c r="ED11" s="77"/>
      <c r="EE11" s="77"/>
      <c r="EF11" s="77"/>
      <c r="EG11" s="77"/>
      <c r="EH11" s="77"/>
      <c r="EI11" s="77"/>
      <c r="EJ11" s="77"/>
      <c r="EK11" s="77"/>
      <c r="EL11" s="77"/>
      <c r="EM11" s="77"/>
      <c r="EN11" s="77"/>
      <c r="EO11" s="77"/>
      <c r="EP11" s="77"/>
      <c r="EQ11" s="77"/>
      <c r="ER11" s="77"/>
      <c r="ES11" s="77"/>
      <c r="ET11" s="77"/>
      <c r="EU11" s="77"/>
      <c r="EV11" s="77"/>
      <c r="EW11" s="77"/>
      <c r="EX11" s="77"/>
      <c r="EY11" s="77"/>
      <c r="EZ11" s="77"/>
      <c r="FA11" s="77"/>
      <c r="FB11" s="77"/>
      <c r="FC11" s="77"/>
      <c r="FD11" s="77"/>
      <c r="FE11" s="77"/>
      <c r="FF11" s="77"/>
      <c r="FG11" s="77"/>
      <c r="FH11" s="77"/>
      <c r="FI11" s="77"/>
      <c r="FJ11" s="77"/>
      <c r="FK11" s="77"/>
      <c r="FL11" s="77"/>
      <c r="FM11" s="77"/>
      <c r="FN11" s="77"/>
      <c r="FO11" s="77"/>
      <c r="FP11" s="77"/>
      <c r="FQ11" s="77"/>
      <c r="FR11" s="77"/>
      <c r="FS11" s="77"/>
      <c r="FT11" s="77"/>
      <c r="FU11" s="77"/>
      <c r="FV11" s="77"/>
      <c r="FW11" s="77"/>
      <c r="FX11" s="77"/>
      <c r="FY11" s="77"/>
      <c r="FZ11" s="77"/>
      <c r="GA11" s="77"/>
      <c r="GB11" s="77"/>
      <c r="GC11" s="77"/>
      <c r="GD11" s="77"/>
      <c r="GE11" s="77"/>
      <c r="GF11" s="77"/>
      <c r="GG11" s="77"/>
      <c r="GH11" s="77"/>
      <c r="GI11" s="77"/>
      <c r="GJ11" s="77"/>
      <c r="GK11" s="77"/>
      <c r="GL11" s="77"/>
      <c r="GM11" s="77"/>
      <c r="GN11" s="77"/>
      <c r="GO11" s="77"/>
      <c r="GP11" s="77"/>
      <c r="GQ11" s="77"/>
      <c r="GR11" s="77"/>
      <c r="GS11" s="77"/>
      <c r="GT11" s="77"/>
      <c r="GU11" s="77"/>
      <c r="GV11" s="77"/>
      <c r="GW11" s="77"/>
      <c r="GX11" s="77"/>
      <c r="GY11" s="77"/>
      <c r="GZ11" s="77"/>
      <c r="HA11" s="77"/>
      <c r="HB11" s="77"/>
      <c r="HC11" s="77"/>
      <c r="HD11" s="77"/>
      <c r="HE11" s="77"/>
      <c r="HF11" s="77"/>
      <c r="HG11" s="77"/>
      <c r="HH11" s="77"/>
      <c r="HI11" s="77"/>
      <c r="HJ11" s="77"/>
      <c r="HK11" s="77"/>
      <c r="HL11" s="77"/>
      <c r="HM11" s="77"/>
      <c r="HN11" s="77"/>
      <c r="HO11" s="77"/>
      <c r="HP11" s="77"/>
      <c r="HQ11" s="77"/>
      <c r="HR11" s="77"/>
      <c r="HS11" s="77"/>
      <c r="HT11" s="77"/>
      <c r="HU11" s="77"/>
      <c r="HV11" s="77"/>
      <c r="HW11" s="77"/>
      <c r="HX11" s="77"/>
      <c r="HY11" s="77"/>
      <c r="HZ11" s="77"/>
      <c r="IA11" s="77"/>
      <c r="IB11" s="77"/>
      <c r="IC11" s="77"/>
      <c r="ID11" s="77"/>
      <c r="IE11" s="77"/>
      <c r="IF11" s="77"/>
      <c r="IG11" s="77"/>
      <c r="IH11" s="77"/>
      <c r="II11" s="77"/>
      <c r="IJ11" s="77"/>
      <c r="IK11" s="77"/>
      <c r="IL11" s="77"/>
      <c r="IM11" s="77"/>
      <c r="IN11" s="77"/>
      <c r="IO11" s="77"/>
      <c r="IP11" s="77"/>
      <c r="IQ11" s="77"/>
    </row>
    <row r="12" ht="21" customHeight="1" spans="1:251">
      <c r="A12" s="84" t="s">
        <v>90</v>
      </c>
      <c r="B12" s="85"/>
      <c r="C12" s="86">
        <v>0</v>
      </c>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c r="BA12" s="77"/>
      <c r="BB12" s="77"/>
      <c r="BC12" s="77"/>
      <c r="BD12" s="77"/>
      <c r="BE12" s="77"/>
      <c r="BF12" s="77"/>
      <c r="BG12" s="77"/>
      <c r="BH12" s="77"/>
      <c r="BI12" s="77"/>
      <c r="BJ12" s="77"/>
      <c r="BK12" s="77"/>
      <c r="BL12" s="77"/>
      <c r="BM12" s="77"/>
      <c r="BN12" s="77"/>
      <c r="BO12" s="77"/>
      <c r="BP12" s="77"/>
      <c r="BQ12" s="77"/>
      <c r="BR12" s="77"/>
      <c r="BS12" s="77"/>
      <c r="BT12" s="77"/>
      <c r="BU12" s="77"/>
      <c r="BV12" s="77"/>
      <c r="BW12" s="77"/>
      <c r="BX12" s="77"/>
      <c r="BY12" s="77"/>
      <c r="BZ12" s="77"/>
      <c r="CA12" s="77"/>
      <c r="CB12" s="77"/>
      <c r="CC12" s="77"/>
      <c r="CD12" s="77"/>
      <c r="CE12" s="77"/>
      <c r="CF12" s="77"/>
      <c r="CG12" s="77"/>
      <c r="CH12" s="77"/>
      <c r="CI12" s="77"/>
      <c r="CJ12" s="77"/>
      <c r="CK12" s="77"/>
      <c r="CL12" s="77"/>
      <c r="CM12" s="77"/>
      <c r="CN12" s="77"/>
      <c r="CO12" s="77"/>
      <c r="CP12" s="77"/>
      <c r="CQ12" s="77"/>
      <c r="CR12" s="77"/>
      <c r="CS12" s="77"/>
      <c r="CT12" s="77"/>
      <c r="CU12" s="77"/>
      <c r="CV12" s="77"/>
      <c r="CW12" s="77"/>
      <c r="CX12" s="77"/>
      <c r="CY12" s="77"/>
      <c r="CZ12" s="77"/>
      <c r="DA12" s="77"/>
      <c r="DB12" s="77"/>
      <c r="DC12" s="77"/>
      <c r="DD12" s="77"/>
      <c r="DE12" s="77"/>
      <c r="DF12" s="77"/>
      <c r="DG12" s="77"/>
      <c r="DH12" s="77"/>
      <c r="DI12" s="77"/>
      <c r="DJ12" s="77"/>
      <c r="DK12" s="77"/>
      <c r="DL12" s="77"/>
      <c r="DM12" s="77"/>
      <c r="DN12" s="77"/>
      <c r="DO12" s="77"/>
      <c r="DP12" s="77"/>
      <c r="DQ12" s="77"/>
      <c r="DR12" s="77"/>
      <c r="DS12" s="77"/>
      <c r="DT12" s="77"/>
      <c r="DU12" s="77"/>
      <c r="DV12" s="77"/>
      <c r="DW12" s="77"/>
      <c r="DX12" s="77"/>
      <c r="DY12" s="77"/>
      <c r="DZ12" s="77"/>
      <c r="EA12" s="77"/>
      <c r="EB12" s="77"/>
      <c r="EC12" s="77"/>
      <c r="ED12" s="77"/>
      <c r="EE12" s="77"/>
      <c r="EF12" s="77"/>
      <c r="EG12" s="77"/>
      <c r="EH12" s="77"/>
      <c r="EI12" s="77"/>
      <c r="EJ12" s="77"/>
      <c r="EK12" s="77"/>
      <c r="EL12" s="77"/>
      <c r="EM12" s="77"/>
      <c r="EN12" s="77"/>
      <c r="EO12" s="77"/>
      <c r="EP12" s="77"/>
      <c r="EQ12" s="77"/>
      <c r="ER12" s="77"/>
      <c r="ES12" s="77"/>
      <c r="ET12" s="77"/>
      <c r="EU12" s="77"/>
      <c r="EV12" s="77"/>
      <c r="EW12" s="77"/>
      <c r="EX12" s="77"/>
      <c r="EY12" s="77"/>
      <c r="EZ12" s="77"/>
      <c r="FA12" s="77"/>
      <c r="FB12" s="77"/>
      <c r="FC12" s="77"/>
      <c r="FD12" s="77"/>
      <c r="FE12" s="77"/>
      <c r="FF12" s="77"/>
      <c r="FG12" s="77"/>
      <c r="FH12" s="77"/>
      <c r="FI12" s="77"/>
      <c r="FJ12" s="77"/>
      <c r="FK12" s="77"/>
      <c r="FL12" s="77"/>
      <c r="FM12" s="77"/>
      <c r="FN12" s="77"/>
      <c r="FO12" s="77"/>
      <c r="FP12" s="77"/>
      <c r="FQ12" s="77"/>
      <c r="FR12" s="77"/>
      <c r="FS12" s="77"/>
      <c r="FT12" s="77"/>
      <c r="FU12" s="77"/>
      <c r="FV12" s="77"/>
      <c r="FW12" s="77"/>
      <c r="FX12" s="77"/>
      <c r="FY12" s="77"/>
      <c r="FZ12" s="77"/>
      <c r="GA12" s="77"/>
      <c r="GB12" s="77"/>
      <c r="GC12" s="77"/>
      <c r="GD12" s="77"/>
      <c r="GE12" s="77"/>
      <c r="GF12" s="77"/>
      <c r="GG12" s="77"/>
      <c r="GH12" s="77"/>
      <c r="GI12" s="77"/>
      <c r="GJ12" s="77"/>
      <c r="GK12" s="77"/>
      <c r="GL12" s="77"/>
      <c r="GM12" s="77"/>
      <c r="GN12" s="77"/>
      <c r="GO12" s="77"/>
      <c r="GP12" s="77"/>
      <c r="GQ12" s="77"/>
      <c r="GR12" s="77"/>
      <c r="GS12" s="77"/>
      <c r="GT12" s="77"/>
      <c r="GU12" s="77"/>
      <c r="GV12" s="77"/>
      <c r="GW12" s="77"/>
      <c r="GX12" s="77"/>
      <c r="GY12" s="77"/>
      <c r="GZ12" s="77"/>
      <c r="HA12" s="77"/>
      <c r="HB12" s="77"/>
      <c r="HC12" s="77"/>
      <c r="HD12" s="77"/>
      <c r="HE12" s="77"/>
      <c r="HF12" s="77"/>
      <c r="HG12" s="77"/>
      <c r="HH12" s="77"/>
      <c r="HI12" s="77"/>
      <c r="HJ12" s="77"/>
      <c r="HK12" s="77"/>
      <c r="HL12" s="77"/>
      <c r="HM12" s="77"/>
      <c r="HN12" s="77"/>
      <c r="HO12" s="77"/>
      <c r="HP12" s="77"/>
      <c r="HQ12" s="77"/>
      <c r="HR12" s="77"/>
      <c r="HS12" s="77"/>
      <c r="HT12" s="77"/>
      <c r="HU12" s="77"/>
      <c r="HV12" s="77"/>
      <c r="HW12" s="77"/>
      <c r="HX12" s="77"/>
      <c r="HY12" s="77"/>
      <c r="HZ12" s="77"/>
      <c r="IA12" s="77"/>
      <c r="IB12" s="77"/>
      <c r="IC12" s="77"/>
      <c r="ID12" s="77"/>
      <c r="IE12" s="77"/>
      <c r="IF12" s="77"/>
      <c r="IG12" s="77"/>
      <c r="IH12" s="77"/>
      <c r="II12" s="77"/>
      <c r="IJ12" s="77"/>
      <c r="IK12" s="77"/>
      <c r="IL12" s="77"/>
      <c r="IM12" s="77"/>
      <c r="IN12" s="77"/>
      <c r="IO12" s="77"/>
      <c r="IP12" s="77"/>
      <c r="IQ12" s="77"/>
    </row>
    <row r="13" ht="21" customHeight="1" spans="1:251">
      <c r="A13" s="84" t="s">
        <v>94</v>
      </c>
      <c r="B13" s="85"/>
      <c r="C13" s="86">
        <v>0</v>
      </c>
      <c r="D13" s="77"/>
      <c r="E13" s="77"/>
      <c r="F13" s="77"/>
      <c r="G13" s="77"/>
      <c r="H13" s="77"/>
      <c r="I13" s="77"/>
      <c r="J13" s="77"/>
      <c r="K13" s="77"/>
      <c r="L13" s="77"/>
      <c r="M13" s="7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77"/>
      <c r="AO13" s="77"/>
      <c r="AP13" s="77"/>
      <c r="AQ13" s="77"/>
      <c r="AR13" s="77"/>
      <c r="AS13" s="77"/>
      <c r="AT13" s="77"/>
      <c r="AU13" s="77"/>
      <c r="AV13" s="77"/>
      <c r="AW13" s="77"/>
      <c r="AX13" s="77"/>
      <c r="AY13" s="77"/>
      <c r="AZ13" s="77"/>
      <c r="BA13" s="77"/>
      <c r="BB13" s="77"/>
      <c r="BC13" s="77"/>
      <c r="BD13" s="77"/>
      <c r="BE13" s="77"/>
      <c r="BF13" s="77"/>
      <c r="BG13" s="77"/>
      <c r="BH13" s="77"/>
      <c r="BI13" s="77"/>
      <c r="BJ13" s="77"/>
      <c r="BK13" s="77"/>
      <c r="BL13" s="77"/>
      <c r="BM13" s="77"/>
      <c r="BN13" s="77"/>
      <c r="BO13" s="77"/>
      <c r="BP13" s="77"/>
      <c r="BQ13" s="77"/>
      <c r="BR13" s="77"/>
      <c r="BS13" s="77"/>
      <c r="BT13" s="77"/>
      <c r="BU13" s="77"/>
      <c r="BV13" s="77"/>
      <c r="BW13" s="77"/>
      <c r="BX13" s="77"/>
      <c r="BY13" s="77"/>
      <c r="BZ13" s="77"/>
      <c r="CA13" s="77"/>
      <c r="CB13" s="77"/>
      <c r="CC13" s="77"/>
      <c r="CD13" s="77"/>
      <c r="CE13" s="77"/>
      <c r="CF13" s="77"/>
      <c r="CG13" s="77"/>
      <c r="CH13" s="77"/>
      <c r="CI13" s="77"/>
      <c r="CJ13" s="77"/>
      <c r="CK13" s="77"/>
      <c r="CL13" s="77"/>
      <c r="CM13" s="77"/>
      <c r="CN13" s="77"/>
      <c r="CO13" s="77"/>
      <c r="CP13" s="77"/>
      <c r="CQ13" s="77"/>
      <c r="CR13" s="77"/>
      <c r="CS13" s="77"/>
      <c r="CT13" s="77"/>
      <c r="CU13" s="77"/>
      <c r="CV13" s="77"/>
      <c r="CW13" s="77"/>
      <c r="CX13" s="77"/>
      <c r="CY13" s="77"/>
      <c r="CZ13" s="77"/>
      <c r="DA13" s="77"/>
      <c r="DB13" s="77"/>
      <c r="DC13" s="77"/>
      <c r="DD13" s="77"/>
      <c r="DE13" s="77"/>
      <c r="DF13" s="77"/>
      <c r="DG13" s="77"/>
      <c r="DH13" s="77"/>
      <c r="DI13" s="77"/>
      <c r="DJ13" s="77"/>
      <c r="DK13" s="77"/>
      <c r="DL13" s="77"/>
      <c r="DM13" s="77"/>
      <c r="DN13" s="77"/>
      <c r="DO13" s="77"/>
      <c r="DP13" s="77"/>
      <c r="DQ13" s="77"/>
      <c r="DR13" s="77"/>
      <c r="DS13" s="77"/>
      <c r="DT13" s="77"/>
      <c r="DU13" s="77"/>
      <c r="DV13" s="77"/>
      <c r="DW13" s="77"/>
      <c r="DX13" s="77"/>
      <c r="DY13" s="77"/>
      <c r="DZ13" s="77"/>
      <c r="EA13" s="77"/>
      <c r="EB13" s="77"/>
      <c r="EC13" s="77"/>
      <c r="ED13" s="77"/>
      <c r="EE13" s="77"/>
      <c r="EF13" s="77"/>
      <c r="EG13" s="77"/>
      <c r="EH13" s="77"/>
      <c r="EI13" s="77"/>
      <c r="EJ13" s="77"/>
      <c r="EK13" s="77"/>
      <c r="EL13" s="77"/>
      <c r="EM13" s="77"/>
      <c r="EN13" s="77"/>
      <c r="EO13" s="77"/>
      <c r="EP13" s="77"/>
      <c r="EQ13" s="77"/>
      <c r="ER13" s="77"/>
      <c r="ES13" s="77"/>
      <c r="ET13" s="77"/>
      <c r="EU13" s="77"/>
      <c r="EV13" s="77"/>
      <c r="EW13" s="77"/>
      <c r="EX13" s="77"/>
      <c r="EY13" s="77"/>
      <c r="EZ13" s="77"/>
      <c r="FA13" s="77"/>
      <c r="FB13" s="77"/>
      <c r="FC13" s="77"/>
      <c r="FD13" s="77"/>
      <c r="FE13" s="77"/>
      <c r="FF13" s="77"/>
      <c r="FG13" s="77"/>
      <c r="FH13" s="77"/>
      <c r="FI13" s="77"/>
      <c r="FJ13" s="77"/>
      <c r="FK13" s="77"/>
      <c r="FL13" s="77"/>
      <c r="FM13" s="77"/>
      <c r="FN13" s="77"/>
      <c r="FO13" s="77"/>
      <c r="FP13" s="77"/>
      <c r="FQ13" s="77"/>
      <c r="FR13" s="77"/>
      <c r="FS13" s="77"/>
      <c r="FT13" s="77"/>
      <c r="FU13" s="77"/>
      <c r="FV13" s="77"/>
      <c r="FW13" s="77"/>
      <c r="FX13" s="77"/>
      <c r="FY13" s="77"/>
      <c r="FZ13" s="77"/>
      <c r="GA13" s="77"/>
      <c r="GB13" s="77"/>
      <c r="GC13" s="77"/>
      <c r="GD13" s="77"/>
      <c r="GE13" s="77"/>
      <c r="GF13" s="77"/>
      <c r="GG13" s="77"/>
      <c r="GH13" s="77"/>
      <c r="GI13" s="77"/>
      <c r="GJ13" s="77"/>
      <c r="GK13" s="77"/>
      <c r="GL13" s="77"/>
      <c r="GM13" s="77"/>
      <c r="GN13" s="77"/>
      <c r="GO13" s="77"/>
      <c r="GP13" s="77"/>
      <c r="GQ13" s="77"/>
      <c r="GR13" s="77"/>
      <c r="GS13" s="77"/>
      <c r="GT13" s="77"/>
      <c r="GU13" s="77"/>
      <c r="GV13" s="77"/>
      <c r="GW13" s="77"/>
      <c r="GX13" s="77"/>
      <c r="GY13" s="77"/>
      <c r="GZ13" s="77"/>
      <c r="HA13" s="77"/>
      <c r="HB13" s="77"/>
      <c r="HC13" s="77"/>
      <c r="HD13" s="77"/>
      <c r="HE13" s="77"/>
      <c r="HF13" s="77"/>
      <c r="HG13" s="77"/>
      <c r="HH13" s="77"/>
      <c r="HI13" s="77"/>
      <c r="HJ13" s="77"/>
      <c r="HK13" s="77"/>
      <c r="HL13" s="77"/>
      <c r="HM13" s="77"/>
      <c r="HN13" s="77"/>
      <c r="HO13" s="77"/>
      <c r="HP13" s="77"/>
      <c r="HQ13" s="77"/>
      <c r="HR13" s="77"/>
      <c r="HS13" s="77"/>
      <c r="HT13" s="77"/>
      <c r="HU13" s="77"/>
      <c r="HV13" s="77"/>
      <c r="HW13" s="77"/>
      <c r="HX13" s="77"/>
      <c r="HY13" s="77"/>
      <c r="HZ13" s="77"/>
      <c r="IA13" s="77"/>
      <c r="IB13" s="77"/>
      <c r="IC13" s="77"/>
      <c r="ID13" s="77"/>
      <c r="IE13" s="77"/>
      <c r="IF13" s="77"/>
      <c r="IG13" s="77"/>
      <c r="IH13" s="77"/>
      <c r="II13" s="77"/>
      <c r="IJ13" s="77"/>
      <c r="IK13" s="77"/>
      <c r="IL13" s="77"/>
      <c r="IM13" s="77"/>
      <c r="IN13" s="77"/>
      <c r="IO13" s="77"/>
      <c r="IP13" s="77"/>
      <c r="IQ13" s="77"/>
    </row>
    <row r="14" ht="21" customHeight="1" spans="1:251">
      <c r="A14" s="84" t="s">
        <v>97</v>
      </c>
      <c r="B14" s="85"/>
      <c r="C14" s="86">
        <v>0</v>
      </c>
      <c r="D14" s="77"/>
      <c r="E14" s="77"/>
      <c r="F14" s="77"/>
      <c r="G14" s="77"/>
      <c r="H14" s="77"/>
      <c r="I14" s="77"/>
      <c r="J14" s="77"/>
      <c r="K14" s="77"/>
      <c r="L14" s="77"/>
      <c r="M14" s="77"/>
      <c r="N14" s="77"/>
      <c r="O14" s="77"/>
      <c r="P14" s="77"/>
      <c r="Q14" s="77"/>
      <c r="R14" s="77"/>
      <c r="S14" s="77"/>
      <c r="T14" s="77"/>
      <c r="U14" s="77"/>
      <c r="V14" s="77"/>
      <c r="W14" s="77"/>
      <c r="X14" s="77"/>
      <c r="Y14" s="77"/>
      <c r="Z14" s="77"/>
      <c r="AA14" s="77"/>
      <c r="AB14" s="77"/>
      <c r="AC14" s="77"/>
      <c r="AD14" s="77"/>
      <c r="AE14" s="77"/>
      <c r="AF14" s="77"/>
      <c r="AG14" s="77"/>
      <c r="AH14" s="77"/>
      <c r="AI14" s="77"/>
      <c r="AJ14" s="77"/>
      <c r="AK14" s="77"/>
      <c r="AL14" s="77"/>
      <c r="AM14" s="77"/>
      <c r="AN14" s="77"/>
      <c r="AO14" s="77"/>
      <c r="AP14" s="77"/>
      <c r="AQ14" s="77"/>
      <c r="AR14" s="77"/>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c r="BV14" s="77"/>
      <c r="BW14" s="77"/>
      <c r="BX14" s="77"/>
      <c r="BY14" s="77"/>
      <c r="BZ14" s="77"/>
      <c r="CA14" s="77"/>
      <c r="CB14" s="77"/>
      <c r="CC14" s="77"/>
      <c r="CD14" s="77"/>
      <c r="CE14" s="77"/>
      <c r="CF14" s="77"/>
      <c r="CG14" s="77"/>
      <c r="CH14" s="77"/>
      <c r="CI14" s="77"/>
      <c r="CJ14" s="77"/>
      <c r="CK14" s="77"/>
      <c r="CL14" s="77"/>
      <c r="CM14" s="77"/>
      <c r="CN14" s="77"/>
      <c r="CO14" s="77"/>
      <c r="CP14" s="77"/>
      <c r="CQ14" s="77"/>
      <c r="CR14" s="77"/>
      <c r="CS14" s="77"/>
      <c r="CT14" s="77"/>
      <c r="CU14" s="77"/>
      <c r="CV14" s="77"/>
      <c r="CW14" s="77"/>
      <c r="CX14" s="77"/>
      <c r="CY14" s="77"/>
      <c r="CZ14" s="77"/>
      <c r="DA14" s="77"/>
      <c r="DB14" s="77"/>
      <c r="DC14" s="77"/>
      <c r="DD14" s="77"/>
      <c r="DE14" s="77"/>
      <c r="DF14" s="77"/>
      <c r="DG14" s="77"/>
      <c r="DH14" s="77"/>
      <c r="DI14" s="77"/>
      <c r="DJ14" s="77"/>
      <c r="DK14" s="77"/>
      <c r="DL14" s="77"/>
      <c r="DM14" s="77"/>
      <c r="DN14" s="77"/>
      <c r="DO14" s="77"/>
      <c r="DP14" s="77"/>
      <c r="DQ14" s="77"/>
      <c r="DR14" s="77"/>
      <c r="DS14" s="77"/>
      <c r="DT14" s="77"/>
      <c r="DU14" s="77"/>
      <c r="DV14" s="77"/>
      <c r="DW14" s="77"/>
      <c r="DX14" s="77"/>
      <c r="DY14" s="77"/>
      <c r="DZ14" s="77"/>
      <c r="EA14" s="77"/>
      <c r="EB14" s="77"/>
      <c r="EC14" s="77"/>
      <c r="ED14" s="77"/>
      <c r="EE14" s="77"/>
      <c r="EF14" s="77"/>
      <c r="EG14" s="77"/>
      <c r="EH14" s="77"/>
      <c r="EI14" s="77"/>
      <c r="EJ14" s="77"/>
      <c r="EK14" s="77"/>
      <c r="EL14" s="77"/>
      <c r="EM14" s="77"/>
      <c r="EN14" s="77"/>
      <c r="EO14" s="77"/>
      <c r="EP14" s="77"/>
      <c r="EQ14" s="77"/>
      <c r="ER14" s="77"/>
      <c r="ES14" s="77"/>
      <c r="ET14" s="77"/>
      <c r="EU14" s="77"/>
      <c r="EV14" s="77"/>
      <c r="EW14" s="77"/>
      <c r="EX14" s="77"/>
      <c r="EY14" s="77"/>
      <c r="EZ14" s="77"/>
      <c r="FA14" s="77"/>
      <c r="FB14" s="77"/>
      <c r="FC14" s="77"/>
      <c r="FD14" s="77"/>
      <c r="FE14" s="77"/>
      <c r="FF14" s="77"/>
      <c r="FG14" s="77"/>
      <c r="FH14" s="77"/>
      <c r="FI14" s="77"/>
      <c r="FJ14" s="77"/>
      <c r="FK14" s="77"/>
      <c r="FL14" s="77"/>
      <c r="FM14" s="77"/>
      <c r="FN14" s="77"/>
      <c r="FO14" s="77"/>
      <c r="FP14" s="77"/>
      <c r="FQ14" s="77"/>
      <c r="FR14" s="77"/>
      <c r="FS14" s="77"/>
      <c r="FT14" s="77"/>
      <c r="FU14" s="77"/>
      <c r="FV14" s="77"/>
      <c r="FW14" s="77"/>
      <c r="FX14" s="77"/>
      <c r="FY14" s="77"/>
      <c r="FZ14" s="77"/>
      <c r="GA14" s="77"/>
      <c r="GB14" s="77"/>
      <c r="GC14" s="77"/>
      <c r="GD14" s="77"/>
      <c r="GE14" s="77"/>
      <c r="GF14" s="77"/>
      <c r="GG14" s="77"/>
      <c r="GH14" s="77"/>
      <c r="GI14" s="77"/>
      <c r="GJ14" s="77"/>
      <c r="GK14" s="77"/>
      <c r="GL14" s="77"/>
      <c r="GM14" s="77"/>
      <c r="GN14" s="77"/>
      <c r="GO14" s="77"/>
      <c r="GP14" s="77"/>
      <c r="GQ14" s="77"/>
      <c r="GR14" s="77"/>
      <c r="GS14" s="77"/>
      <c r="GT14" s="77"/>
      <c r="GU14" s="77"/>
      <c r="GV14" s="77"/>
      <c r="GW14" s="77"/>
      <c r="GX14" s="77"/>
      <c r="GY14" s="77"/>
      <c r="GZ14" s="77"/>
      <c r="HA14" s="77"/>
      <c r="HB14" s="77"/>
      <c r="HC14" s="77"/>
      <c r="HD14" s="77"/>
      <c r="HE14" s="77"/>
      <c r="HF14" s="77"/>
      <c r="HG14" s="77"/>
      <c r="HH14" s="77"/>
      <c r="HI14" s="77"/>
      <c r="HJ14" s="77"/>
      <c r="HK14" s="77"/>
      <c r="HL14" s="77"/>
      <c r="HM14" s="77"/>
      <c r="HN14" s="77"/>
      <c r="HO14" s="77"/>
      <c r="HP14" s="77"/>
      <c r="HQ14" s="77"/>
      <c r="HR14" s="77"/>
      <c r="HS14" s="77"/>
      <c r="HT14" s="77"/>
      <c r="HU14" s="77"/>
      <c r="HV14" s="77"/>
      <c r="HW14" s="77"/>
      <c r="HX14" s="77"/>
      <c r="HY14" s="77"/>
      <c r="HZ14" s="77"/>
      <c r="IA14" s="77"/>
      <c r="IB14" s="77"/>
      <c r="IC14" s="77"/>
      <c r="ID14" s="77"/>
      <c r="IE14" s="77"/>
      <c r="IF14" s="77"/>
      <c r="IG14" s="77"/>
      <c r="IH14" s="77"/>
      <c r="II14" s="77"/>
      <c r="IJ14" s="77"/>
      <c r="IK14" s="77"/>
      <c r="IL14" s="77"/>
      <c r="IM14" s="77"/>
      <c r="IN14" s="77"/>
      <c r="IO14" s="77"/>
      <c r="IP14" s="77"/>
      <c r="IQ14" s="77"/>
    </row>
    <row r="15" ht="21" customHeight="1" spans="1:251">
      <c r="A15" s="84" t="s">
        <v>100</v>
      </c>
      <c r="B15" s="85"/>
      <c r="C15" s="86">
        <v>0</v>
      </c>
      <c r="D15" s="77"/>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c r="BV15" s="77"/>
      <c r="BW15" s="77"/>
      <c r="BX15" s="77"/>
      <c r="BY15" s="77"/>
      <c r="BZ15" s="77"/>
      <c r="CA15" s="77"/>
      <c r="CB15" s="77"/>
      <c r="CC15" s="77"/>
      <c r="CD15" s="77"/>
      <c r="CE15" s="77"/>
      <c r="CF15" s="77"/>
      <c r="CG15" s="77"/>
      <c r="CH15" s="77"/>
      <c r="CI15" s="77"/>
      <c r="CJ15" s="77"/>
      <c r="CK15" s="77"/>
      <c r="CL15" s="77"/>
      <c r="CM15" s="77"/>
      <c r="CN15" s="77"/>
      <c r="CO15" s="77"/>
      <c r="CP15" s="77"/>
      <c r="CQ15" s="77"/>
      <c r="CR15" s="77"/>
      <c r="CS15" s="77"/>
      <c r="CT15" s="77"/>
      <c r="CU15" s="77"/>
      <c r="CV15" s="77"/>
      <c r="CW15" s="77"/>
      <c r="CX15" s="77"/>
      <c r="CY15" s="77"/>
      <c r="CZ15" s="77"/>
      <c r="DA15" s="77"/>
      <c r="DB15" s="77"/>
      <c r="DC15" s="77"/>
      <c r="DD15" s="77"/>
      <c r="DE15" s="77"/>
      <c r="DF15" s="77"/>
      <c r="DG15" s="77"/>
      <c r="DH15" s="77"/>
      <c r="DI15" s="77"/>
      <c r="DJ15" s="77"/>
      <c r="DK15" s="77"/>
      <c r="DL15" s="77"/>
      <c r="DM15" s="77"/>
      <c r="DN15" s="77"/>
      <c r="DO15" s="77"/>
      <c r="DP15" s="77"/>
      <c r="DQ15" s="77"/>
      <c r="DR15" s="77"/>
      <c r="DS15" s="77"/>
      <c r="DT15" s="77"/>
      <c r="DU15" s="77"/>
      <c r="DV15" s="77"/>
      <c r="DW15" s="77"/>
      <c r="DX15" s="77"/>
      <c r="DY15" s="77"/>
      <c r="DZ15" s="77"/>
      <c r="EA15" s="77"/>
      <c r="EB15" s="77"/>
      <c r="EC15" s="77"/>
      <c r="ED15" s="77"/>
      <c r="EE15" s="77"/>
      <c r="EF15" s="77"/>
      <c r="EG15" s="77"/>
      <c r="EH15" s="77"/>
      <c r="EI15" s="77"/>
      <c r="EJ15" s="77"/>
      <c r="EK15" s="77"/>
      <c r="EL15" s="77"/>
      <c r="EM15" s="77"/>
      <c r="EN15" s="77"/>
      <c r="EO15" s="77"/>
      <c r="EP15" s="77"/>
      <c r="EQ15" s="77"/>
      <c r="ER15" s="77"/>
      <c r="ES15" s="77"/>
      <c r="ET15" s="77"/>
      <c r="EU15" s="77"/>
      <c r="EV15" s="77"/>
      <c r="EW15" s="77"/>
      <c r="EX15" s="77"/>
      <c r="EY15" s="77"/>
      <c r="EZ15" s="77"/>
      <c r="FA15" s="77"/>
      <c r="FB15" s="77"/>
      <c r="FC15" s="77"/>
      <c r="FD15" s="77"/>
      <c r="FE15" s="77"/>
      <c r="FF15" s="77"/>
      <c r="FG15" s="77"/>
      <c r="FH15" s="77"/>
      <c r="FI15" s="77"/>
      <c r="FJ15" s="77"/>
      <c r="FK15" s="77"/>
      <c r="FL15" s="77"/>
      <c r="FM15" s="77"/>
      <c r="FN15" s="77"/>
      <c r="FO15" s="77"/>
      <c r="FP15" s="77"/>
      <c r="FQ15" s="77"/>
      <c r="FR15" s="77"/>
      <c r="FS15" s="77"/>
      <c r="FT15" s="77"/>
      <c r="FU15" s="77"/>
      <c r="FV15" s="77"/>
      <c r="FW15" s="77"/>
      <c r="FX15" s="77"/>
      <c r="FY15" s="77"/>
      <c r="FZ15" s="77"/>
      <c r="GA15" s="77"/>
      <c r="GB15" s="77"/>
      <c r="GC15" s="77"/>
      <c r="GD15" s="77"/>
      <c r="GE15" s="77"/>
      <c r="GF15" s="77"/>
      <c r="GG15" s="77"/>
      <c r="GH15" s="77"/>
      <c r="GI15" s="77"/>
      <c r="GJ15" s="77"/>
      <c r="GK15" s="77"/>
      <c r="GL15" s="77"/>
      <c r="GM15" s="77"/>
      <c r="GN15" s="77"/>
      <c r="GO15" s="77"/>
      <c r="GP15" s="77"/>
      <c r="GQ15" s="77"/>
      <c r="GR15" s="77"/>
      <c r="GS15" s="77"/>
      <c r="GT15" s="77"/>
      <c r="GU15" s="77"/>
      <c r="GV15" s="77"/>
      <c r="GW15" s="77"/>
      <c r="GX15" s="77"/>
      <c r="GY15" s="77"/>
      <c r="GZ15" s="77"/>
      <c r="HA15" s="77"/>
      <c r="HB15" s="77"/>
      <c r="HC15" s="77"/>
      <c r="HD15" s="77"/>
      <c r="HE15" s="77"/>
      <c r="HF15" s="77"/>
      <c r="HG15" s="77"/>
      <c r="HH15" s="77"/>
      <c r="HI15" s="77"/>
      <c r="HJ15" s="77"/>
      <c r="HK15" s="77"/>
      <c r="HL15" s="77"/>
      <c r="HM15" s="77"/>
      <c r="HN15" s="77"/>
      <c r="HO15" s="77"/>
      <c r="HP15" s="77"/>
      <c r="HQ15" s="77"/>
      <c r="HR15" s="77"/>
      <c r="HS15" s="77"/>
      <c r="HT15" s="77"/>
      <c r="HU15" s="77"/>
      <c r="HV15" s="77"/>
      <c r="HW15" s="77"/>
      <c r="HX15" s="77"/>
      <c r="HY15" s="77"/>
      <c r="HZ15" s="77"/>
      <c r="IA15" s="77"/>
      <c r="IB15" s="77"/>
      <c r="IC15" s="77"/>
      <c r="ID15" s="77"/>
      <c r="IE15" s="77"/>
      <c r="IF15" s="77"/>
      <c r="IG15" s="77"/>
      <c r="IH15" s="77"/>
      <c r="II15" s="77"/>
      <c r="IJ15" s="77"/>
      <c r="IK15" s="77"/>
      <c r="IL15" s="77"/>
      <c r="IM15" s="77"/>
      <c r="IN15" s="77"/>
      <c r="IO15" s="77"/>
      <c r="IP15" s="77"/>
      <c r="IQ15" s="77"/>
    </row>
    <row r="16" ht="21" customHeight="1" spans="1:251">
      <c r="A16" s="84" t="s">
        <v>103</v>
      </c>
      <c r="B16" s="85"/>
      <c r="C16" s="86">
        <v>0</v>
      </c>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c r="AX16" s="77"/>
      <c r="AY16" s="77"/>
      <c r="AZ16" s="77"/>
      <c r="BA16" s="77"/>
      <c r="BB16" s="77"/>
      <c r="BC16" s="77"/>
      <c r="BD16" s="77"/>
      <c r="BE16" s="77"/>
      <c r="BF16" s="77"/>
      <c r="BG16" s="77"/>
      <c r="BH16" s="77"/>
      <c r="BI16" s="77"/>
      <c r="BJ16" s="77"/>
      <c r="BK16" s="77"/>
      <c r="BL16" s="77"/>
      <c r="BM16" s="77"/>
      <c r="BN16" s="77"/>
      <c r="BO16" s="77"/>
      <c r="BP16" s="77"/>
      <c r="BQ16" s="77"/>
      <c r="BR16" s="77"/>
      <c r="BS16" s="77"/>
      <c r="BT16" s="77"/>
      <c r="BU16" s="77"/>
      <c r="BV16" s="77"/>
      <c r="BW16" s="77"/>
      <c r="BX16" s="77"/>
      <c r="BY16" s="77"/>
      <c r="BZ16" s="77"/>
      <c r="CA16" s="77"/>
      <c r="CB16" s="77"/>
      <c r="CC16" s="77"/>
      <c r="CD16" s="77"/>
      <c r="CE16" s="77"/>
      <c r="CF16" s="77"/>
      <c r="CG16" s="77"/>
      <c r="CH16" s="77"/>
      <c r="CI16" s="77"/>
      <c r="CJ16" s="77"/>
      <c r="CK16" s="77"/>
      <c r="CL16" s="77"/>
      <c r="CM16" s="77"/>
      <c r="CN16" s="77"/>
      <c r="CO16" s="77"/>
      <c r="CP16" s="77"/>
      <c r="CQ16" s="77"/>
      <c r="CR16" s="77"/>
      <c r="CS16" s="77"/>
      <c r="CT16" s="77"/>
      <c r="CU16" s="77"/>
      <c r="CV16" s="77"/>
      <c r="CW16" s="77"/>
      <c r="CX16" s="77"/>
      <c r="CY16" s="77"/>
      <c r="CZ16" s="77"/>
      <c r="DA16" s="77"/>
      <c r="DB16" s="77"/>
      <c r="DC16" s="77"/>
      <c r="DD16" s="77"/>
      <c r="DE16" s="77"/>
      <c r="DF16" s="77"/>
      <c r="DG16" s="77"/>
      <c r="DH16" s="77"/>
      <c r="DI16" s="77"/>
      <c r="DJ16" s="77"/>
      <c r="DK16" s="77"/>
      <c r="DL16" s="77"/>
      <c r="DM16" s="77"/>
      <c r="DN16" s="77"/>
      <c r="DO16" s="77"/>
      <c r="DP16" s="77"/>
      <c r="DQ16" s="77"/>
      <c r="DR16" s="77"/>
      <c r="DS16" s="77"/>
      <c r="DT16" s="77"/>
      <c r="DU16" s="77"/>
      <c r="DV16" s="77"/>
      <c r="DW16" s="77"/>
      <c r="DX16" s="77"/>
      <c r="DY16" s="77"/>
      <c r="DZ16" s="77"/>
      <c r="EA16" s="77"/>
      <c r="EB16" s="77"/>
      <c r="EC16" s="77"/>
      <c r="ED16" s="77"/>
      <c r="EE16" s="77"/>
      <c r="EF16" s="77"/>
      <c r="EG16" s="77"/>
      <c r="EH16" s="77"/>
      <c r="EI16" s="77"/>
      <c r="EJ16" s="77"/>
      <c r="EK16" s="77"/>
      <c r="EL16" s="77"/>
      <c r="EM16" s="77"/>
      <c r="EN16" s="77"/>
      <c r="EO16" s="77"/>
      <c r="EP16" s="77"/>
      <c r="EQ16" s="77"/>
      <c r="ER16" s="77"/>
      <c r="ES16" s="77"/>
      <c r="ET16" s="77"/>
      <c r="EU16" s="77"/>
      <c r="EV16" s="77"/>
      <c r="EW16" s="77"/>
      <c r="EX16" s="77"/>
      <c r="EY16" s="77"/>
      <c r="EZ16" s="77"/>
      <c r="FA16" s="77"/>
      <c r="FB16" s="77"/>
      <c r="FC16" s="77"/>
      <c r="FD16" s="77"/>
      <c r="FE16" s="77"/>
      <c r="FF16" s="77"/>
      <c r="FG16" s="77"/>
      <c r="FH16" s="77"/>
      <c r="FI16" s="77"/>
      <c r="FJ16" s="77"/>
      <c r="FK16" s="77"/>
      <c r="FL16" s="77"/>
      <c r="FM16" s="77"/>
      <c r="FN16" s="77"/>
      <c r="FO16" s="77"/>
      <c r="FP16" s="77"/>
      <c r="FQ16" s="77"/>
      <c r="FR16" s="77"/>
      <c r="FS16" s="77"/>
      <c r="FT16" s="77"/>
      <c r="FU16" s="77"/>
      <c r="FV16" s="77"/>
      <c r="FW16" s="77"/>
      <c r="FX16" s="77"/>
      <c r="FY16" s="77"/>
      <c r="FZ16" s="77"/>
      <c r="GA16" s="77"/>
      <c r="GB16" s="77"/>
      <c r="GC16" s="77"/>
      <c r="GD16" s="77"/>
      <c r="GE16" s="77"/>
      <c r="GF16" s="77"/>
      <c r="GG16" s="77"/>
      <c r="GH16" s="77"/>
      <c r="GI16" s="77"/>
      <c r="GJ16" s="77"/>
      <c r="GK16" s="77"/>
      <c r="GL16" s="77"/>
      <c r="GM16" s="77"/>
      <c r="GN16" s="77"/>
      <c r="GO16" s="77"/>
      <c r="GP16" s="77"/>
      <c r="GQ16" s="77"/>
      <c r="GR16" s="77"/>
      <c r="GS16" s="77"/>
      <c r="GT16" s="77"/>
      <c r="GU16" s="77"/>
      <c r="GV16" s="77"/>
      <c r="GW16" s="77"/>
      <c r="GX16" s="77"/>
      <c r="GY16" s="77"/>
      <c r="GZ16" s="77"/>
      <c r="HA16" s="77"/>
      <c r="HB16" s="77"/>
      <c r="HC16" s="77"/>
      <c r="HD16" s="77"/>
      <c r="HE16" s="77"/>
      <c r="HF16" s="77"/>
      <c r="HG16" s="77"/>
      <c r="HH16" s="77"/>
      <c r="HI16" s="77"/>
      <c r="HJ16" s="77"/>
      <c r="HK16" s="77"/>
      <c r="HL16" s="77"/>
      <c r="HM16" s="77"/>
      <c r="HN16" s="77"/>
      <c r="HO16" s="77"/>
      <c r="HP16" s="77"/>
      <c r="HQ16" s="77"/>
      <c r="HR16" s="77"/>
      <c r="HS16" s="77"/>
      <c r="HT16" s="77"/>
      <c r="HU16" s="77"/>
      <c r="HV16" s="77"/>
      <c r="HW16" s="77"/>
      <c r="HX16" s="77"/>
      <c r="HY16" s="77"/>
      <c r="HZ16" s="77"/>
      <c r="IA16" s="77"/>
      <c r="IB16" s="77"/>
      <c r="IC16" s="77"/>
      <c r="ID16" s="77"/>
      <c r="IE16" s="77"/>
      <c r="IF16" s="77"/>
      <c r="IG16" s="77"/>
      <c r="IH16" s="77"/>
      <c r="II16" s="77"/>
      <c r="IJ16" s="77"/>
      <c r="IK16" s="77"/>
      <c r="IL16" s="77"/>
      <c r="IM16" s="77"/>
      <c r="IN16" s="77"/>
      <c r="IO16" s="77"/>
      <c r="IP16" s="77"/>
      <c r="IQ16" s="77"/>
    </row>
    <row r="17" ht="21" customHeight="1" spans="1:251">
      <c r="A17" s="84" t="s">
        <v>106</v>
      </c>
      <c r="B17" s="85"/>
      <c r="C17" s="86">
        <v>0</v>
      </c>
      <c r="D17" s="77"/>
      <c r="E17" s="77"/>
      <c r="F17" s="77"/>
      <c r="G17" s="77"/>
      <c r="H17" s="77"/>
      <c r="I17" s="77"/>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c r="BU17" s="77"/>
      <c r="BV17" s="77"/>
      <c r="BW17" s="77"/>
      <c r="BX17" s="77"/>
      <c r="BY17" s="77"/>
      <c r="BZ17" s="77"/>
      <c r="CA17" s="77"/>
      <c r="CB17" s="77"/>
      <c r="CC17" s="77"/>
      <c r="CD17" s="77"/>
      <c r="CE17" s="77"/>
      <c r="CF17" s="77"/>
      <c r="CG17" s="77"/>
      <c r="CH17" s="77"/>
      <c r="CI17" s="77"/>
      <c r="CJ17" s="77"/>
      <c r="CK17" s="77"/>
      <c r="CL17" s="77"/>
      <c r="CM17" s="77"/>
      <c r="CN17" s="77"/>
      <c r="CO17" s="77"/>
      <c r="CP17" s="77"/>
      <c r="CQ17" s="77"/>
      <c r="CR17" s="77"/>
      <c r="CS17" s="77"/>
      <c r="CT17" s="77"/>
      <c r="CU17" s="77"/>
      <c r="CV17" s="77"/>
      <c r="CW17" s="77"/>
      <c r="CX17" s="77"/>
      <c r="CY17" s="77"/>
      <c r="CZ17" s="77"/>
      <c r="DA17" s="77"/>
      <c r="DB17" s="77"/>
      <c r="DC17" s="77"/>
      <c r="DD17" s="77"/>
      <c r="DE17" s="77"/>
      <c r="DF17" s="77"/>
      <c r="DG17" s="77"/>
      <c r="DH17" s="77"/>
      <c r="DI17" s="77"/>
      <c r="DJ17" s="77"/>
      <c r="DK17" s="77"/>
      <c r="DL17" s="77"/>
      <c r="DM17" s="77"/>
      <c r="DN17" s="77"/>
      <c r="DO17" s="77"/>
      <c r="DP17" s="77"/>
      <c r="DQ17" s="77"/>
      <c r="DR17" s="77"/>
      <c r="DS17" s="77"/>
      <c r="DT17" s="77"/>
      <c r="DU17" s="77"/>
      <c r="DV17" s="77"/>
      <c r="DW17" s="77"/>
      <c r="DX17" s="77"/>
      <c r="DY17" s="77"/>
      <c r="DZ17" s="77"/>
      <c r="EA17" s="77"/>
      <c r="EB17" s="77"/>
      <c r="EC17" s="77"/>
      <c r="ED17" s="77"/>
      <c r="EE17" s="77"/>
      <c r="EF17" s="77"/>
      <c r="EG17" s="77"/>
      <c r="EH17" s="77"/>
      <c r="EI17" s="77"/>
      <c r="EJ17" s="77"/>
      <c r="EK17" s="77"/>
      <c r="EL17" s="77"/>
      <c r="EM17" s="77"/>
      <c r="EN17" s="77"/>
      <c r="EO17" s="77"/>
      <c r="EP17" s="77"/>
      <c r="EQ17" s="77"/>
      <c r="ER17" s="77"/>
      <c r="ES17" s="77"/>
      <c r="ET17" s="77"/>
      <c r="EU17" s="77"/>
      <c r="EV17" s="77"/>
      <c r="EW17" s="77"/>
      <c r="EX17" s="77"/>
      <c r="EY17" s="77"/>
      <c r="EZ17" s="77"/>
      <c r="FA17" s="77"/>
      <c r="FB17" s="77"/>
      <c r="FC17" s="77"/>
      <c r="FD17" s="77"/>
      <c r="FE17" s="77"/>
      <c r="FF17" s="77"/>
      <c r="FG17" s="77"/>
      <c r="FH17" s="77"/>
      <c r="FI17" s="77"/>
      <c r="FJ17" s="77"/>
      <c r="FK17" s="77"/>
      <c r="FL17" s="77"/>
      <c r="FM17" s="77"/>
      <c r="FN17" s="77"/>
      <c r="FO17" s="77"/>
      <c r="FP17" s="77"/>
      <c r="FQ17" s="77"/>
      <c r="FR17" s="77"/>
      <c r="FS17" s="77"/>
      <c r="FT17" s="77"/>
      <c r="FU17" s="77"/>
      <c r="FV17" s="77"/>
      <c r="FW17" s="77"/>
      <c r="FX17" s="77"/>
      <c r="FY17" s="77"/>
      <c r="FZ17" s="77"/>
      <c r="GA17" s="77"/>
      <c r="GB17" s="77"/>
      <c r="GC17" s="77"/>
      <c r="GD17" s="77"/>
      <c r="GE17" s="77"/>
      <c r="GF17" s="77"/>
      <c r="GG17" s="77"/>
      <c r="GH17" s="77"/>
      <c r="GI17" s="77"/>
      <c r="GJ17" s="77"/>
      <c r="GK17" s="77"/>
      <c r="GL17" s="77"/>
      <c r="GM17" s="77"/>
      <c r="GN17" s="77"/>
      <c r="GO17" s="77"/>
      <c r="GP17" s="77"/>
      <c r="GQ17" s="77"/>
      <c r="GR17" s="77"/>
      <c r="GS17" s="77"/>
      <c r="GT17" s="77"/>
      <c r="GU17" s="77"/>
      <c r="GV17" s="77"/>
      <c r="GW17" s="77"/>
      <c r="GX17" s="77"/>
      <c r="GY17" s="77"/>
      <c r="GZ17" s="77"/>
      <c r="HA17" s="77"/>
      <c r="HB17" s="77"/>
      <c r="HC17" s="77"/>
      <c r="HD17" s="77"/>
      <c r="HE17" s="77"/>
      <c r="HF17" s="77"/>
      <c r="HG17" s="77"/>
      <c r="HH17" s="77"/>
      <c r="HI17" s="77"/>
      <c r="HJ17" s="77"/>
      <c r="HK17" s="77"/>
      <c r="HL17" s="77"/>
      <c r="HM17" s="77"/>
      <c r="HN17" s="77"/>
      <c r="HO17" s="77"/>
      <c r="HP17" s="77"/>
      <c r="HQ17" s="77"/>
      <c r="HR17" s="77"/>
      <c r="HS17" s="77"/>
      <c r="HT17" s="77"/>
      <c r="HU17" s="77"/>
      <c r="HV17" s="77"/>
      <c r="HW17" s="77"/>
      <c r="HX17" s="77"/>
      <c r="HY17" s="77"/>
      <c r="HZ17" s="77"/>
      <c r="IA17" s="77"/>
      <c r="IB17" s="77"/>
      <c r="IC17" s="77"/>
      <c r="ID17" s="77"/>
      <c r="IE17" s="77"/>
      <c r="IF17" s="77"/>
      <c r="IG17" s="77"/>
      <c r="IH17" s="77"/>
      <c r="II17" s="77"/>
      <c r="IJ17" s="77"/>
      <c r="IK17" s="77"/>
      <c r="IL17" s="77"/>
      <c r="IM17" s="77"/>
      <c r="IN17" s="77"/>
      <c r="IO17" s="77"/>
      <c r="IP17" s="77"/>
      <c r="IQ17" s="77"/>
    </row>
    <row r="18" ht="21" customHeight="1" spans="1:251">
      <c r="A18" s="84" t="s">
        <v>109</v>
      </c>
      <c r="B18" s="85"/>
      <c r="C18" s="86">
        <v>0</v>
      </c>
      <c r="D18" s="77"/>
      <c r="E18" s="77"/>
      <c r="F18" s="77"/>
      <c r="G18" s="77"/>
      <c r="H18" s="77"/>
      <c r="I18" s="77"/>
      <c r="J18" s="77"/>
      <c r="K18" s="77"/>
      <c r="L18" s="77"/>
      <c r="M18" s="7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7"/>
      <c r="BE18" s="77"/>
      <c r="BF18" s="77"/>
      <c r="BG18" s="77"/>
      <c r="BH18" s="77"/>
      <c r="BI18" s="77"/>
      <c r="BJ18" s="77"/>
      <c r="BK18" s="77"/>
      <c r="BL18" s="77"/>
      <c r="BM18" s="77"/>
      <c r="BN18" s="77"/>
      <c r="BO18" s="77"/>
      <c r="BP18" s="77"/>
      <c r="BQ18" s="77"/>
      <c r="BR18" s="77"/>
      <c r="BS18" s="77"/>
      <c r="BT18" s="77"/>
      <c r="BU18" s="77"/>
      <c r="BV18" s="77"/>
      <c r="BW18" s="77"/>
      <c r="BX18" s="77"/>
      <c r="BY18" s="77"/>
      <c r="BZ18" s="77"/>
      <c r="CA18" s="77"/>
      <c r="CB18" s="77"/>
      <c r="CC18" s="77"/>
      <c r="CD18" s="77"/>
      <c r="CE18" s="77"/>
      <c r="CF18" s="77"/>
      <c r="CG18" s="77"/>
      <c r="CH18" s="77"/>
      <c r="CI18" s="77"/>
      <c r="CJ18" s="77"/>
      <c r="CK18" s="77"/>
      <c r="CL18" s="77"/>
      <c r="CM18" s="77"/>
      <c r="CN18" s="77"/>
      <c r="CO18" s="77"/>
      <c r="CP18" s="77"/>
      <c r="CQ18" s="77"/>
      <c r="CR18" s="77"/>
      <c r="CS18" s="77"/>
      <c r="CT18" s="77"/>
      <c r="CU18" s="77"/>
      <c r="CV18" s="77"/>
      <c r="CW18" s="77"/>
      <c r="CX18" s="77"/>
      <c r="CY18" s="77"/>
      <c r="CZ18" s="77"/>
      <c r="DA18" s="77"/>
      <c r="DB18" s="77"/>
      <c r="DC18" s="77"/>
      <c r="DD18" s="77"/>
      <c r="DE18" s="77"/>
      <c r="DF18" s="77"/>
      <c r="DG18" s="77"/>
      <c r="DH18" s="77"/>
      <c r="DI18" s="77"/>
      <c r="DJ18" s="77"/>
      <c r="DK18" s="77"/>
      <c r="DL18" s="77"/>
      <c r="DM18" s="77"/>
      <c r="DN18" s="77"/>
      <c r="DO18" s="77"/>
      <c r="DP18" s="77"/>
      <c r="DQ18" s="77"/>
      <c r="DR18" s="77"/>
      <c r="DS18" s="77"/>
      <c r="DT18" s="77"/>
      <c r="DU18" s="77"/>
      <c r="DV18" s="77"/>
      <c r="DW18" s="77"/>
      <c r="DX18" s="77"/>
      <c r="DY18" s="77"/>
      <c r="DZ18" s="77"/>
      <c r="EA18" s="77"/>
      <c r="EB18" s="77"/>
      <c r="EC18" s="77"/>
      <c r="ED18" s="77"/>
      <c r="EE18" s="77"/>
      <c r="EF18" s="77"/>
      <c r="EG18" s="77"/>
      <c r="EH18" s="77"/>
      <c r="EI18" s="77"/>
      <c r="EJ18" s="77"/>
      <c r="EK18" s="77"/>
      <c r="EL18" s="77"/>
      <c r="EM18" s="77"/>
      <c r="EN18" s="77"/>
      <c r="EO18" s="77"/>
      <c r="EP18" s="77"/>
      <c r="EQ18" s="77"/>
      <c r="ER18" s="77"/>
      <c r="ES18" s="77"/>
      <c r="ET18" s="77"/>
      <c r="EU18" s="77"/>
      <c r="EV18" s="77"/>
      <c r="EW18" s="77"/>
      <c r="EX18" s="77"/>
      <c r="EY18" s="77"/>
      <c r="EZ18" s="77"/>
      <c r="FA18" s="77"/>
      <c r="FB18" s="77"/>
      <c r="FC18" s="77"/>
      <c r="FD18" s="77"/>
      <c r="FE18" s="77"/>
      <c r="FF18" s="77"/>
      <c r="FG18" s="77"/>
      <c r="FH18" s="77"/>
      <c r="FI18" s="77"/>
      <c r="FJ18" s="77"/>
      <c r="FK18" s="77"/>
      <c r="FL18" s="77"/>
      <c r="FM18" s="77"/>
      <c r="FN18" s="77"/>
      <c r="FO18" s="77"/>
      <c r="FP18" s="77"/>
      <c r="FQ18" s="77"/>
      <c r="FR18" s="77"/>
      <c r="FS18" s="77"/>
      <c r="FT18" s="77"/>
      <c r="FU18" s="77"/>
      <c r="FV18" s="77"/>
      <c r="FW18" s="77"/>
      <c r="FX18" s="77"/>
      <c r="FY18" s="77"/>
      <c r="FZ18" s="77"/>
      <c r="GA18" s="77"/>
      <c r="GB18" s="77"/>
      <c r="GC18" s="77"/>
      <c r="GD18" s="77"/>
      <c r="GE18" s="77"/>
      <c r="GF18" s="77"/>
      <c r="GG18" s="77"/>
      <c r="GH18" s="77"/>
      <c r="GI18" s="77"/>
      <c r="GJ18" s="77"/>
      <c r="GK18" s="77"/>
      <c r="GL18" s="77"/>
      <c r="GM18" s="77"/>
      <c r="GN18" s="77"/>
      <c r="GO18" s="77"/>
      <c r="GP18" s="77"/>
      <c r="GQ18" s="77"/>
      <c r="GR18" s="77"/>
      <c r="GS18" s="77"/>
      <c r="GT18" s="77"/>
      <c r="GU18" s="77"/>
      <c r="GV18" s="77"/>
      <c r="GW18" s="77"/>
      <c r="GX18" s="77"/>
      <c r="GY18" s="77"/>
      <c r="GZ18" s="77"/>
      <c r="HA18" s="77"/>
      <c r="HB18" s="77"/>
      <c r="HC18" s="77"/>
      <c r="HD18" s="77"/>
      <c r="HE18" s="77"/>
      <c r="HF18" s="77"/>
      <c r="HG18" s="77"/>
      <c r="HH18" s="77"/>
      <c r="HI18" s="77"/>
      <c r="HJ18" s="77"/>
      <c r="HK18" s="77"/>
      <c r="HL18" s="77"/>
      <c r="HM18" s="77"/>
      <c r="HN18" s="77"/>
      <c r="HO18" s="77"/>
      <c r="HP18" s="77"/>
      <c r="HQ18" s="77"/>
      <c r="HR18" s="77"/>
      <c r="HS18" s="77"/>
      <c r="HT18" s="77"/>
      <c r="HU18" s="77"/>
      <c r="HV18" s="77"/>
      <c r="HW18" s="77"/>
      <c r="HX18" s="77"/>
      <c r="HY18" s="77"/>
      <c r="HZ18" s="77"/>
      <c r="IA18" s="77"/>
      <c r="IB18" s="77"/>
      <c r="IC18" s="77"/>
      <c r="ID18" s="77"/>
      <c r="IE18" s="77"/>
      <c r="IF18" s="77"/>
      <c r="IG18" s="77"/>
      <c r="IH18" s="77"/>
      <c r="II18" s="77"/>
      <c r="IJ18" s="77"/>
      <c r="IK18" s="77"/>
      <c r="IL18" s="77"/>
      <c r="IM18" s="77"/>
      <c r="IN18" s="77"/>
      <c r="IO18" s="77"/>
      <c r="IP18" s="77"/>
      <c r="IQ18" s="77"/>
    </row>
    <row r="19" ht="21" customHeight="1" spans="1:251">
      <c r="A19" s="87" t="s">
        <v>112</v>
      </c>
      <c r="B19" s="85"/>
      <c r="C19" s="86">
        <v>0</v>
      </c>
      <c r="D19" s="77"/>
      <c r="E19" s="77"/>
      <c r="F19" s="77"/>
      <c r="G19" s="77"/>
      <c r="H19" s="77"/>
      <c r="I19" s="77"/>
      <c r="J19" s="77"/>
      <c r="K19" s="77"/>
      <c r="L19" s="77"/>
      <c r="M19" s="7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c r="BV19" s="77"/>
      <c r="BW19" s="77"/>
      <c r="BX19" s="77"/>
      <c r="BY19" s="77"/>
      <c r="BZ19" s="77"/>
      <c r="CA19" s="77"/>
      <c r="CB19" s="77"/>
      <c r="CC19" s="77"/>
      <c r="CD19" s="77"/>
      <c r="CE19" s="77"/>
      <c r="CF19" s="77"/>
      <c r="CG19" s="77"/>
      <c r="CH19" s="77"/>
      <c r="CI19" s="77"/>
      <c r="CJ19" s="77"/>
      <c r="CK19" s="77"/>
      <c r="CL19" s="77"/>
      <c r="CM19" s="77"/>
      <c r="CN19" s="77"/>
      <c r="CO19" s="77"/>
      <c r="CP19" s="77"/>
      <c r="CQ19" s="77"/>
      <c r="CR19" s="77"/>
      <c r="CS19" s="77"/>
      <c r="CT19" s="77"/>
      <c r="CU19" s="77"/>
      <c r="CV19" s="77"/>
      <c r="CW19" s="77"/>
      <c r="CX19" s="77"/>
      <c r="CY19" s="77"/>
      <c r="CZ19" s="77"/>
      <c r="DA19" s="77"/>
      <c r="DB19" s="77"/>
      <c r="DC19" s="77"/>
      <c r="DD19" s="77"/>
      <c r="DE19" s="77"/>
      <c r="DF19" s="77"/>
      <c r="DG19" s="77"/>
      <c r="DH19" s="77"/>
      <c r="DI19" s="77"/>
      <c r="DJ19" s="77"/>
      <c r="DK19" s="77"/>
      <c r="DL19" s="77"/>
      <c r="DM19" s="77"/>
      <c r="DN19" s="77"/>
      <c r="DO19" s="77"/>
      <c r="DP19" s="77"/>
      <c r="DQ19" s="77"/>
      <c r="DR19" s="77"/>
      <c r="DS19" s="77"/>
      <c r="DT19" s="77"/>
      <c r="DU19" s="77"/>
      <c r="DV19" s="77"/>
      <c r="DW19" s="77"/>
      <c r="DX19" s="77"/>
      <c r="DY19" s="77"/>
      <c r="DZ19" s="77"/>
      <c r="EA19" s="77"/>
      <c r="EB19" s="77"/>
      <c r="EC19" s="77"/>
      <c r="ED19" s="77"/>
      <c r="EE19" s="77"/>
      <c r="EF19" s="77"/>
      <c r="EG19" s="77"/>
      <c r="EH19" s="77"/>
      <c r="EI19" s="77"/>
      <c r="EJ19" s="77"/>
      <c r="EK19" s="77"/>
      <c r="EL19" s="77"/>
      <c r="EM19" s="77"/>
      <c r="EN19" s="77"/>
      <c r="EO19" s="77"/>
      <c r="EP19" s="77"/>
      <c r="EQ19" s="77"/>
      <c r="ER19" s="77"/>
      <c r="ES19" s="77"/>
      <c r="ET19" s="77"/>
      <c r="EU19" s="77"/>
      <c r="EV19" s="77"/>
      <c r="EW19" s="77"/>
      <c r="EX19" s="77"/>
      <c r="EY19" s="77"/>
      <c r="EZ19" s="77"/>
      <c r="FA19" s="77"/>
      <c r="FB19" s="77"/>
      <c r="FC19" s="77"/>
      <c r="FD19" s="77"/>
      <c r="FE19" s="77"/>
      <c r="FF19" s="77"/>
      <c r="FG19" s="77"/>
      <c r="FH19" s="77"/>
      <c r="FI19" s="77"/>
      <c r="FJ19" s="77"/>
      <c r="FK19" s="77"/>
      <c r="FL19" s="77"/>
      <c r="FM19" s="77"/>
      <c r="FN19" s="77"/>
      <c r="FO19" s="77"/>
      <c r="FP19" s="77"/>
      <c r="FQ19" s="77"/>
      <c r="FR19" s="77"/>
      <c r="FS19" s="77"/>
      <c r="FT19" s="77"/>
      <c r="FU19" s="77"/>
      <c r="FV19" s="77"/>
      <c r="FW19" s="77"/>
      <c r="FX19" s="77"/>
      <c r="FY19" s="77"/>
      <c r="FZ19" s="77"/>
      <c r="GA19" s="77"/>
      <c r="GB19" s="77"/>
      <c r="GC19" s="77"/>
      <c r="GD19" s="77"/>
      <c r="GE19" s="77"/>
      <c r="GF19" s="77"/>
      <c r="GG19" s="77"/>
      <c r="GH19" s="77"/>
      <c r="GI19" s="77"/>
      <c r="GJ19" s="77"/>
      <c r="GK19" s="77"/>
      <c r="GL19" s="77"/>
      <c r="GM19" s="77"/>
      <c r="GN19" s="77"/>
      <c r="GO19" s="77"/>
      <c r="GP19" s="77"/>
      <c r="GQ19" s="77"/>
      <c r="GR19" s="77"/>
      <c r="GS19" s="77"/>
      <c r="GT19" s="77"/>
      <c r="GU19" s="77"/>
      <c r="GV19" s="77"/>
      <c r="GW19" s="77"/>
      <c r="GX19" s="77"/>
      <c r="GY19" s="77"/>
      <c r="GZ19" s="77"/>
      <c r="HA19" s="77"/>
      <c r="HB19" s="77"/>
      <c r="HC19" s="77"/>
      <c r="HD19" s="77"/>
      <c r="HE19" s="77"/>
      <c r="HF19" s="77"/>
      <c r="HG19" s="77"/>
      <c r="HH19" s="77"/>
      <c r="HI19" s="77"/>
      <c r="HJ19" s="77"/>
      <c r="HK19" s="77"/>
      <c r="HL19" s="77"/>
      <c r="HM19" s="77"/>
      <c r="HN19" s="77"/>
      <c r="HO19" s="77"/>
      <c r="HP19" s="77"/>
      <c r="HQ19" s="77"/>
      <c r="HR19" s="77"/>
      <c r="HS19" s="77"/>
      <c r="HT19" s="77"/>
      <c r="HU19" s="77"/>
      <c r="HV19" s="77"/>
      <c r="HW19" s="77"/>
      <c r="HX19" s="77"/>
      <c r="HY19" s="77"/>
      <c r="HZ19" s="77"/>
      <c r="IA19" s="77"/>
      <c r="IB19" s="77"/>
      <c r="IC19" s="77"/>
      <c r="ID19" s="77"/>
      <c r="IE19" s="77"/>
      <c r="IF19" s="77"/>
      <c r="IG19" s="77"/>
      <c r="IH19" s="77"/>
      <c r="II19" s="77"/>
      <c r="IJ19" s="77"/>
      <c r="IK19" s="77"/>
      <c r="IL19" s="77"/>
      <c r="IM19" s="77"/>
      <c r="IN19" s="77"/>
      <c r="IO19" s="77"/>
      <c r="IP19" s="77"/>
      <c r="IQ19" s="77"/>
    </row>
    <row r="20" ht="21" customHeight="1" spans="1:251">
      <c r="A20" s="87" t="s">
        <v>115</v>
      </c>
      <c r="B20" s="85"/>
      <c r="C20" s="86">
        <v>0</v>
      </c>
      <c r="D20" s="77"/>
      <c r="E20" s="77"/>
      <c r="F20" s="77"/>
      <c r="G20" s="77"/>
      <c r="H20" s="77"/>
      <c r="I20" s="77"/>
      <c r="J20" s="77"/>
      <c r="K20" s="77"/>
      <c r="L20" s="77"/>
      <c r="M20" s="7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c r="BA20" s="77"/>
      <c r="BB20" s="77"/>
      <c r="BC20" s="77"/>
      <c r="BD20" s="77"/>
      <c r="BE20" s="77"/>
      <c r="BF20" s="77"/>
      <c r="BG20" s="77"/>
      <c r="BH20" s="77"/>
      <c r="BI20" s="77"/>
      <c r="BJ20" s="77"/>
      <c r="BK20" s="77"/>
      <c r="BL20" s="77"/>
      <c r="BM20" s="77"/>
      <c r="BN20" s="77"/>
      <c r="BO20" s="77"/>
      <c r="BP20" s="77"/>
      <c r="BQ20" s="77"/>
      <c r="BR20" s="77"/>
      <c r="BS20" s="77"/>
      <c r="BT20" s="77"/>
      <c r="BU20" s="77"/>
      <c r="BV20" s="77"/>
      <c r="BW20" s="77"/>
      <c r="BX20" s="77"/>
      <c r="BY20" s="77"/>
      <c r="BZ20" s="77"/>
      <c r="CA20" s="77"/>
      <c r="CB20" s="77"/>
      <c r="CC20" s="77"/>
      <c r="CD20" s="77"/>
      <c r="CE20" s="77"/>
      <c r="CF20" s="77"/>
      <c r="CG20" s="77"/>
      <c r="CH20" s="77"/>
      <c r="CI20" s="77"/>
      <c r="CJ20" s="77"/>
      <c r="CK20" s="77"/>
      <c r="CL20" s="77"/>
      <c r="CM20" s="77"/>
      <c r="CN20" s="77"/>
      <c r="CO20" s="77"/>
      <c r="CP20" s="77"/>
      <c r="CQ20" s="77"/>
      <c r="CR20" s="77"/>
      <c r="CS20" s="77"/>
      <c r="CT20" s="77"/>
      <c r="CU20" s="77"/>
      <c r="CV20" s="77"/>
      <c r="CW20" s="77"/>
      <c r="CX20" s="77"/>
      <c r="CY20" s="77"/>
      <c r="CZ20" s="77"/>
      <c r="DA20" s="77"/>
      <c r="DB20" s="77"/>
      <c r="DC20" s="77"/>
      <c r="DD20" s="77"/>
      <c r="DE20" s="77"/>
      <c r="DF20" s="77"/>
      <c r="DG20" s="77"/>
      <c r="DH20" s="77"/>
      <c r="DI20" s="77"/>
      <c r="DJ20" s="77"/>
      <c r="DK20" s="77"/>
      <c r="DL20" s="77"/>
      <c r="DM20" s="77"/>
      <c r="DN20" s="77"/>
      <c r="DO20" s="77"/>
      <c r="DP20" s="77"/>
      <c r="DQ20" s="77"/>
      <c r="DR20" s="77"/>
      <c r="DS20" s="77"/>
      <c r="DT20" s="77"/>
      <c r="DU20" s="77"/>
      <c r="DV20" s="77"/>
      <c r="DW20" s="77"/>
      <c r="DX20" s="77"/>
      <c r="DY20" s="77"/>
      <c r="DZ20" s="77"/>
      <c r="EA20" s="77"/>
      <c r="EB20" s="77"/>
      <c r="EC20" s="77"/>
      <c r="ED20" s="77"/>
      <c r="EE20" s="77"/>
      <c r="EF20" s="77"/>
      <c r="EG20" s="77"/>
      <c r="EH20" s="77"/>
      <c r="EI20" s="77"/>
      <c r="EJ20" s="77"/>
      <c r="EK20" s="77"/>
      <c r="EL20" s="77"/>
      <c r="EM20" s="77"/>
      <c r="EN20" s="77"/>
      <c r="EO20" s="77"/>
      <c r="EP20" s="77"/>
      <c r="EQ20" s="77"/>
      <c r="ER20" s="77"/>
      <c r="ES20" s="77"/>
      <c r="ET20" s="77"/>
      <c r="EU20" s="77"/>
      <c r="EV20" s="77"/>
      <c r="EW20" s="77"/>
      <c r="EX20" s="77"/>
      <c r="EY20" s="77"/>
      <c r="EZ20" s="77"/>
      <c r="FA20" s="77"/>
      <c r="FB20" s="77"/>
      <c r="FC20" s="77"/>
      <c r="FD20" s="77"/>
      <c r="FE20" s="77"/>
      <c r="FF20" s="77"/>
      <c r="FG20" s="77"/>
      <c r="FH20" s="77"/>
      <c r="FI20" s="77"/>
      <c r="FJ20" s="77"/>
      <c r="FK20" s="77"/>
      <c r="FL20" s="77"/>
      <c r="FM20" s="77"/>
      <c r="FN20" s="77"/>
      <c r="FO20" s="77"/>
      <c r="FP20" s="77"/>
      <c r="FQ20" s="77"/>
      <c r="FR20" s="77"/>
      <c r="FS20" s="77"/>
      <c r="FT20" s="77"/>
      <c r="FU20" s="77"/>
      <c r="FV20" s="77"/>
      <c r="FW20" s="77"/>
      <c r="FX20" s="77"/>
      <c r="FY20" s="77"/>
      <c r="FZ20" s="77"/>
      <c r="GA20" s="77"/>
      <c r="GB20" s="77"/>
      <c r="GC20" s="77"/>
      <c r="GD20" s="77"/>
      <c r="GE20" s="77"/>
      <c r="GF20" s="77"/>
      <c r="GG20" s="77"/>
      <c r="GH20" s="77"/>
      <c r="GI20" s="77"/>
      <c r="GJ20" s="77"/>
      <c r="GK20" s="77"/>
      <c r="GL20" s="77"/>
      <c r="GM20" s="77"/>
      <c r="GN20" s="77"/>
      <c r="GO20" s="77"/>
      <c r="GP20" s="77"/>
      <c r="GQ20" s="77"/>
      <c r="GR20" s="77"/>
      <c r="GS20" s="77"/>
      <c r="GT20" s="77"/>
      <c r="GU20" s="77"/>
      <c r="GV20" s="77"/>
      <c r="GW20" s="77"/>
      <c r="GX20" s="77"/>
      <c r="GY20" s="77"/>
      <c r="GZ20" s="77"/>
      <c r="HA20" s="77"/>
      <c r="HB20" s="77"/>
      <c r="HC20" s="77"/>
      <c r="HD20" s="77"/>
      <c r="HE20" s="77"/>
      <c r="HF20" s="77"/>
      <c r="HG20" s="77"/>
      <c r="HH20" s="77"/>
      <c r="HI20" s="77"/>
      <c r="HJ20" s="77"/>
      <c r="HK20" s="77"/>
      <c r="HL20" s="77"/>
      <c r="HM20" s="77"/>
      <c r="HN20" s="77"/>
      <c r="HO20" s="77"/>
      <c r="HP20" s="77"/>
      <c r="HQ20" s="77"/>
      <c r="HR20" s="77"/>
      <c r="HS20" s="77"/>
      <c r="HT20" s="77"/>
      <c r="HU20" s="77"/>
      <c r="HV20" s="77"/>
      <c r="HW20" s="77"/>
      <c r="HX20" s="77"/>
      <c r="HY20" s="77"/>
      <c r="HZ20" s="77"/>
      <c r="IA20" s="77"/>
      <c r="IB20" s="77"/>
      <c r="IC20" s="77"/>
      <c r="ID20" s="77"/>
      <c r="IE20" s="77"/>
      <c r="IF20" s="77"/>
      <c r="IG20" s="77"/>
      <c r="IH20" s="77"/>
      <c r="II20" s="77"/>
      <c r="IJ20" s="77"/>
      <c r="IK20" s="77"/>
      <c r="IL20" s="77"/>
      <c r="IM20" s="77"/>
      <c r="IN20" s="77"/>
      <c r="IO20" s="77"/>
      <c r="IP20" s="77"/>
      <c r="IQ20" s="77"/>
    </row>
    <row r="21" ht="21" customHeight="1" spans="1:251">
      <c r="A21" s="87" t="s">
        <v>118</v>
      </c>
      <c r="B21" s="85"/>
      <c r="C21" s="86">
        <v>0</v>
      </c>
      <c r="D21" s="77"/>
      <c r="E21" s="77"/>
      <c r="F21" s="77"/>
      <c r="G21" s="77"/>
      <c r="H21" s="77"/>
      <c r="I21" s="77"/>
      <c r="J21" s="77"/>
      <c r="K21" s="77"/>
      <c r="L21" s="77"/>
      <c r="M21" s="77"/>
      <c r="N21" s="77"/>
      <c r="O21" s="77"/>
      <c r="P21" s="77"/>
      <c r="Q21" s="77"/>
      <c r="R21" s="77"/>
      <c r="S21" s="77"/>
      <c r="T21" s="77"/>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7"/>
      <c r="BW21" s="77"/>
      <c r="BX21" s="77"/>
      <c r="BY21" s="77"/>
      <c r="BZ21" s="77"/>
      <c r="CA21" s="77"/>
      <c r="CB21" s="77"/>
      <c r="CC21" s="77"/>
      <c r="CD21" s="77"/>
      <c r="CE21" s="77"/>
      <c r="CF21" s="77"/>
      <c r="CG21" s="77"/>
      <c r="CH21" s="77"/>
      <c r="CI21" s="77"/>
      <c r="CJ21" s="77"/>
      <c r="CK21" s="77"/>
      <c r="CL21" s="77"/>
      <c r="CM21" s="77"/>
      <c r="CN21" s="77"/>
      <c r="CO21" s="77"/>
      <c r="CP21" s="77"/>
      <c r="CQ21" s="77"/>
      <c r="CR21" s="77"/>
      <c r="CS21" s="77"/>
      <c r="CT21" s="77"/>
      <c r="CU21" s="77"/>
      <c r="CV21" s="77"/>
      <c r="CW21" s="77"/>
      <c r="CX21" s="77"/>
      <c r="CY21" s="77"/>
      <c r="CZ21" s="77"/>
      <c r="DA21" s="77"/>
      <c r="DB21" s="77"/>
      <c r="DC21" s="77"/>
      <c r="DD21" s="77"/>
      <c r="DE21" s="77"/>
      <c r="DF21" s="77"/>
      <c r="DG21" s="77"/>
      <c r="DH21" s="77"/>
      <c r="DI21" s="77"/>
      <c r="DJ21" s="77"/>
      <c r="DK21" s="77"/>
      <c r="DL21" s="77"/>
      <c r="DM21" s="77"/>
      <c r="DN21" s="77"/>
      <c r="DO21" s="77"/>
      <c r="DP21" s="77"/>
      <c r="DQ21" s="77"/>
      <c r="DR21" s="77"/>
      <c r="DS21" s="77"/>
      <c r="DT21" s="77"/>
      <c r="DU21" s="77"/>
      <c r="DV21" s="77"/>
      <c r="DW21" s="77"/>
      <c r="DX21" s="77"/>
      <c r="DY21" s="77"/>
      <c r="DZ21" s="77"/>
      <c r="EA21" s="77"/>
      <c r="EB21" s="77"/>
      <c r="EC21" s="77"/>
      <c r="ED21" s="77"/>
      <c r="EE21" s="77"/>
      <c r="EF21" s="77"/>
      <c r="EG21" s="77"/>
      <c r="EH21" s="77"/>
      <c r="EI21" s="77"/>
      <c r="EJ21" s="77"/>
      <c r="EK21" s="77"/>
      <c r="EL21" s="77"/>
      <c r="EM21" s="77"/>
      <c r="EN21" s="77"/>
      <c r="EO21" s="77"/>
      <c r="EP21" s="77"/>
      <c r="EQ21" s="77"/>
      <c r="ER21" s="77"/>
      <c r="ES21" s="77"/>
      <c r="ET21" s="77"/>
      <c r="EU21" s="77"/>
      <c r="EV21" s="77"/>
      <c r="EW21" s="77"/>
      <c r="EX21" s="77"/>
      <c r="EY21" s="77"/>
      <c r="EZ21" s="77"/>
      <c r="FA21" s="77"/>
      <c r="FB21" s="77"/>
      <c r="FC21" s="77"/>
      <c r="FD21" s="77"/>
      <c r="FE21" s="77"/>
      <c r="FF21" s="77"/>
      <c r="FG21" s="77"/>
      <c r="FH21" s="77"/>
      <c r="FI21" s="77"/>
      <c r="FJ21" s="77"/>
      <c r="FK21" s="77"/>
      <c r="FL21" s="77"/>
      <c r="FM21" s="77"/>
      <c r="FN21" s="77"/>
      <c r="FO21" s="77"/>
      <c r="FP21" s="77"/>
      <c r="FQ21" s="77"/>
      <c r="FR21" s="77"/>
      <c r="FS21" s="77"/>
      <c r="FT21" s="77"/>
      <c r="FU21" s="77"/>
      <c r="FV21" s="77"/>
      <c r="FW21" s="77"/>
      <c r="FX21" s="77"/>
      <c r="FY21" s="77"/>
      <c r="FZ21" s="77"/>
      <c r="GA21" s="77"/>
      <c r="GB21" s="77"/>
      <c r="GC21" s="77"/>
      <c r="GD21" s="77"/>
      <c r="GE21" s="77"/>
      <c r="GF21" s="77"/>
      <c r="GG21" s="77"/>
      <c r="GH21" s="77"/>
      <c r="GI21" s="77"/>
      <c r="GJ21" s="77"/>
      <c r="GK21" s="77"/>
      <c r="GL21" s="77"/>
      <c r="GM21" s="77"/>
      <c r="GN21" s="77"/>
      <c r="GO21" s="77"/>
      <c r="GP21" s="77"/>
      <c r="GQ21" s="77"/>
      <c r="GR21" s="77"/>
      <c r="GS21" s="77"/>
      <c r="GT21" s="77"/>
      <c r="GU21" s="77"/>
      <c r="GV21" s="77"/>
      <c r="GW21" s="77"/>
      <c r="GX21" s="77"/>
      <c r="GY21" s="77"/>
      <c r="GZ21" s="77"/>
      <c r="HA21" s="77"/>
      <c r="HB21" s="77"/>
      <c r="HC21" s="77"/>
      <c r="HD21" s="77"/>
      <c r="HE21" s="77"/>
      <c r="HF21" s="77"/>
      <c r="HG21" s="77"/>
      <c r="HH21" s="77"/>
      <c r="HI21" s="77"/>
      <c r="HJ21" s="77"/>
      <c r="HK21" s="77"/>
      <c r="HL21" s="77"/>
      <c r="HM21" s="77"/>
      <c r="HN21" s="77"/>
      <c r="HO21" s="77"/>
      <c r="HP21" s="77"/>
      <c r="HQ21" s="77"/>
      <c r="HR21" s="77"/>
      <c r="HS21" s="77"/>
      <c r="HT21" s="77"/>
      <c r="HU21" s="77"/>
      <c r="HV21" s="77"/>
      <c r="HW21" s="77"/>
      <c r="HX21" s="77"/>
      <c r="HY21" s="77"/>
      <c r="HZ21" s="77"/>
      <c r="IA21" s="77"/>
      <c r="IB21" s="77"/>
      <c r="IC21" s="77"/>
      <c r="ID21" s="77"/>
      <c r="IE21" s="77"/>
      <c r="IF21" s="77"/>
      <c r="IG21" s="77"/>
      <c r="IH21" s="77"/>
      <c r="II21" s="77"/>
      <c r="IJ21" s="77"/>
      <c r="IK21" s="77"/>
      <c r="IL21" s="77"/>
      <c r="IM21" s="77"/>
      <c r="IN21" s="77"/>
      <c r="IO21" s="77"/>
      <c r="IP21" s="77"/>
      <c r="IQ21" s="77"/>
    </row>
    <row r="22" ht="21" customHeight="1" spans="1:251">
      <c r="A22" s="84" t="s">
        <v>121</v>
      </c>
      <c r="B22" s="85"/>
      <c r="C22" s="88">
        <v>0</v>
      </c>
      <c r="D22" s="77"/>
      <c r="E22" s="77"/>
      <c r="F22" s="77"/>
      <c r="G22" s="77"/>
      <c r="H22" s="77"/>
      <c r="I22" s="77"/>
      <c r="J22" s="77"/>
      <c r="K22" s="77"/>
      <c r="L22" s="77"/>
      <c r="M22" s="77"/>
      <c r="N22" s="77"/>
      <c r="O22" s="77"/>
      <c r="P22" s="77"/>
      <c r="Q22" s="77"/>
      <c r="R22" s="77"/>
      <c r="S22" s="77"/>
      <c r="T22" s="77"/>
      <c r="U22" s="77"/>
      <c r="V22" s="77"/>
      <c r="W22" s="77"/>
      <c r="X22" s="77"/>
      <c r="Y22" s="77"/>
      <c r="Z22" s="77"/>
      <c r="AA22" s="77"/>
      <c r="AB22" s="77"/>
      <c r="AC22" s="77"/>
      <c r="AD22" s="77"/>
      <c r="AE22" s="77"/>
      <c r="AF22" s="77"/>
      <c r="AG22" s="77"/>
      <c r="AH22" s="77"/>
      <c r="AI22" s="77"/>
      <c r="AJ22" s="77"/>
      <c r="AK22" s="77"/>
      <c r="AL22" s="77"/>
      <c r="AM22" s="77"/>
      <c r="AN22" s="77"/>
      <c r="AO22" s="77"/>
      <c r="AP22" s="77"/>
      <c r="AQ22" s="77"/>
      <c r="AR22" s="77"/>
      <c r="AS22" s="77"/>
      <c r="AT22" s="77"/>
      <c r="AU22" s="77"/>
      <c r="AV22" s="77"/>
      <c r="AW22" s="77"/>
      <c r="AX22" s="77"/>
      <c r="AY22" s="77"/>
      <c r="AZ22" s="77"/>
      <c r="BA22" s="77"/>
      <c r="BB22" s="77"/>
      <c r="BC22" s="77"/>
      <c r="BD22" s="77"/>
      <c r="BE22" s="77"/>
      <c r="BF22" s="77"/>
      <c r="BG22" s="77"/>
      <c r="BH22" s="77"/>
      <c r="BI22" s="77"/>
      <c r="BJ22" s="77"/>
      <c r="BK22" s="77"/>
      <c r="BL22" s="77"/>
      <c r="BM22" s="77"/>
      <c r="BN22" s="77"/>
      <c r="BO22" s="77"/>
      <c r="BP22" s="77"/>
      <c r="BQ22" s="77"/>
      <c r="BR22" s="77"/>
      <c r="BS22" s="77"/>
      <c r="BT22" s="77"/>
      <c r="BU22" s="77"/>
      <c r="BV22" s="77"/>
      <c r="BW22" s="77"/>
      <c r="BX22" s="77"/>
      <c r="BY22" s="77"/>
      <c r="BZ22" s="77"/>
      <c r="CA22" s="77"/>
      <c r="CB22" s="77"/>
      <c r="CC22" s="77"/>
      <c r="CD22" s="77"/>
      <c r="CE22" s="77"/>
      <c r="CF22" s="77"/>
      <c r="CG22" s="77"/>
      <c r="CH22" s="77"/>
      <c r="CI22" s="77"/>
      <c r="CJ22" s="77"/>
      <c r="CK22" s="77"/>
      <c r="CL22" s="77"/>
      <c r="CM22" s="77"/>
      <c r="CN22" s="77"/>
      <c r="CO22" s="77"/>
      <c r="CP22" s="77"/>
      <c r="CQ22" s="77"/>
      <c r="CR22" s="77"/>
      <c r="CS22" s="77"/>
      <c r="CT22" s="77"/>
      <c r="CU22" s="77"/>
      <c r="CV22" s="77"/>
      <c r="CW22" s="77"/>
      <c r="CX22" s="77"/>
      <c r="CY22" s="77"/>
      <c r="CZ22" s="77"/>
      <c r="DA22" s="77"/>
      <c r="DB22" s="77"/>
      <c r="DC22" s="77"/>
      <c r="DD22" s="77"/>
      <c r="DE22" s="77"/>
      <c r="DF22" s="77"/>
      <c r="DG22" s="77"/>
      <c r="DH22" s="77"/>
      <c r="DI22" s="77"/>
      <c r="DJ22" s="77"/>
      <c r="DK22" s="77"/>
      <c r="DL22" s="77"/>
      <c r="DM22" s="77"/>
      <c r="DN22" s="77"/>
      <c r="DO22" s="77"/>
      <c r="DP22" s="77"/>
      <c r="DQ22" s="77"/>
      <c r="DR22" s="77"/>
      <c r="DS22" s="77"/>
      <c r="DT22" s="77"/>
      <c r="DU22" s="77"/>
      <c r="DV22" s="77"/>
      <c r="DW22" s="77"/>
      <c r="DX22" s="77"/>
      <c r="DY22" s="77"/>
      <c r="DZ22" s="77"/>
      <c r="EA22" s="77"/>
      <c r="EB22" s="77"/>
      <c r="EC22" s="77"/>
      <c r="ED22" s="77"/>
      <c r="EE22" s="77"/>
      <c r="EF22" s="77"/>
      <c r="EG22" s="77"/>
      <c r="EH22" s="77"/>
      <c r="EI22" s="77"/>
      <c r="EJ22" s="77"/>
      <c r="EK22" s="77"/>
      <c r="EL22" s="77"/>
      <c r="EM22" s="77"/>
      <c r="EN22" s="77"/>
      <c r="EO22" s="77"/>
      <c r="EP22" s="77"/>
      <c r="EQ22" s="77"/>
      <c r="ER22" s="77"/>
      <c r="ES22" s="77"/>
      <c r="ET22" s="77"/>
      <c r="EU22" s="77"/>
      <c r="EV22" s="77"/>
      <c r="EW22" s="77"/>
      <c r="EX22" s="77"/>
      <c r="EY22" s="77"/>
      <c r="EZ22" s="77"/>
      <c r="FA22" s="77"/>
      <c r="FB22" s="77"/>
      <c r="FC22" s="77"/>
      <c r="FD22" s="77"/>
      <c r="FE22" s="77"/>
      <c r="FF22" s="77"/>
      <c r="FG22" s="77"/>
      <c r="FH22" s="77"/>
      <c r="FI22" s="77"/>
      <c r="FJ22" s="77"/>
      <c r="FK22" s="77"/>
      <c r="FL22" s="77"/>
      <c r="FM22" s="77"/>
      <c r="FN22" s="77"/>
      <c r="FO22" s="77"/>
      <c r="FP22" s="77"/>
      <c r="FQ22" s="77"/>
      <c r="FR22" s="77"/>
      <c r="FS22" s="77"/>
      <c r="FT22" s="77"/>
      <c r="FU22" s="77"/>
      <c r="FV22" s="77"/>
      <c r="FW22" s="77"/>
      <c r="FX22" s="77"/>
      <c r="FY22" s="77"/>
      <c r="FZ22" s="77"/>
      <c r="GA22" s="77"/>
      <c r="GB22" s="77"/>
      <c r="GC22" s="77"/>
      <c r="GD22" s="77"/>
      <c r="GE22" s="77"/>
      <c r="GF22" s="77"/>
      <c r="GG22" s="77"/>
      <c r="GH22" s="77"/>
      <c r="GI22" s="77"/>
      <c r="GJ22" s="77"/>
      <c r="GK22" s="77"/>
      <c r="GL22" s="77"/>
      <c r="GM22" s="77"/>
      <c r="GN22" s="77"/>
      <c r="GO22" s="77"/>
      <c r="GP22" s="77"/>
      <c r="GQ22" s="77"/>
      <c r="GR22" s="77"/>
      <c r="GS22" s="77"/>
      <c r="GT22" s="77"/>
      <c r="GU22" s="77"/>
      <c r="GV22" s="77"/>
      <c r="GW22" s="77"/>
      <c r="GX22" s="77"/>
      <c r="GY22" s="77"/>
      <c r="GZ22" s="77"/>
      <c r="HA22" s="77"/>
      <c r="HB22" s="77"/>
      <c r="HC22" s="77"/>
      <c r="HD22" s="77"/>
      <c r="HE22" s="77"/>
      <c r="HF22" s="77"/>
      <c r="HG22" s="77"/>
      <c r="HH22" s="77"/>
      <c r="HI22" s="77"/>
      <c r="HJ22" s="77"/>
      <c r="HK22" s="77"/>
      <c r="HL22" s="77"/>
      <c r="HM22" s="77"/>
      <c r="HN22" s="77"/>
      <c r="HO22" s="77"/>
      <c r="HP22" s="77"/>
      <c r="HQ22" s="77"/>
      <c r="HR22" s="77"/>
      <c r="HS22" s="77"/>
      <c r="HT22" s="77"/>
      <c r="HU22" s="77"/>
      <c r="HV22" s="77"/>
      <c r="HW22" s="77"/>
      <c r="HX22" s="77"/>
      <c r="HY22" s="77"/>
      <c r="HZ22" s="77"/>
      <c r="IA22" s="77"/>
      <c r="IB22" s="77"/>
      <c r="IC22" s="77"/>
      <c r="ID22" s="77"/>
      <c r="IE22" s="77"/>
      <c r="IF22" s="77"/>
      <c r="IG22" s="77"/>
      <c r="IH22" s="77"/>
      <c r="II22" s="77"/>
      <c r="IJ22" s="77"/>
      <c r="IK22" s="77"/>
      <c r="IL22" s="77"/>
      <c r="IM22" s="77"/>
      <c r="IN22" s="77"/>
      <c r="IO22" s="77"/>
      <c r="IP22" s="77"/>
      <c r="IQ22" s="77"/>
    </row>
    <row r="23" ht="21" customHeight="1" spans="1:251">
      <c r="A23" s="87" t="s">
        <v>124</v>
      </c>
      <c r="B23" s="85"/>
      <c r="C23" s="89">
        <v>0</v>
      </c>
      <c r="D23" s="77"/>
      <c r="E23" s="77"/>
      <c r="F23" s="77"/>
      <c r="G23" s="77"/>
      <c r="H23" s="77"/>
      <c r="I23" s="77"/>
      <c r="J23" s="77"/>
      <c r="K23" s="77"/>
      <c r="L23" s="77"/>
      <c r="M23" s="77"/>
      <c r="N23" s="77"/>
      <c r="O23" s="77"/>
      <c r="P23" s="77"/>
      <c r="Q23" s="77"/>
      <c r="R23" s="77"/>
      <c r="S23" s="77"/>
      <c r="T23" s="77"/>
      <c r="U23" s="77"/>
      <c r="V23" s="77"/>
      <c r="W23" s="77"/>
      <c r="X23" s="77"/>
      <c r="Y23" s="77"/>
      <c r="Z23" s="77"/>
      <c r="AA23" s="77"/>
      <c r="AB23" s="77"/>
      <c r="AC23" s="77"/>
      <c r="AD23" s="77"/>
      <c r="AE23" s="77"/>
      <c r="AF23" s="77"/>
      <c r="AG23" s="77"/>
      <c r="AH23" s="77"/>
      <c r="AI23" s="77"/>
      <c r="AJ23" s="77"/>
      <c r="AK23" s="77"/>
      <c r="AL23" s="77"/>
      <c r="AM23" s="77"/>
      <c r="AN23" s="77"/>
      <c r="AO23" s="77"/>
      <c r="AP23" s="77"/>
      <c r="AQ23" s="77"/>
      <c r="AR23" s="77"/>
      <c r="AS23" s="77"/>
      <c r="AT23" s="77"/>
      <c r="AU23" s="77"/>
      <c r="AV23" s="77"/>
      <c r="AW23" s="77"/>
      <c r="AX23" s="77"/>
      <c r="AY23" s="77"/>
      <c r="AZ23" s="77"/>
      <c r="BA23" s="77"/>
      <c r="BB23" s="77"/>
      <c r="BC23" s="77"/>
      <c r="BD23" s="77"/>
      <c r="BE23" s="77"/>
      <c r="BF23" s="77"/>
      <c r="BG23" s="77"/>
      <c r="BH23" s="77"/>
      <c r="BI23" s="77"/>
      <c r="BJ23" s="77"/>
      <c r="BK23" s="77"/>
      <c r="BL23" s="77"/>
      <c r="BM23" s="77"/>
      <c r="BN23" s="77"/>
      <c r="BO23" s="77"/>
      <c r="BP23" s="77"/>
      <c r="BQ23" s="77"/>
      <c r="BR23" s="77"/>
      <c r="BS23" s="77"/>
      <c r="BT23" s="77"/>
      <c r="BU23" s="77"/>
      <c r="BV23" s="77"/>
      <c r="BW23" s="77"/>
      <c r="BX23" s="77"/>
      <c r="BY23" s="77"/>
      <c r="BZ23" s="77"/>
      <c r="CA23" s="77"/>
      <c r="CB23" s="77"/>
      <c r="CC23" s="77"/>
      <c r="CD23" s="77"/>
      <c r="CE23" s="77"/>
      <c r="CF23" s="77"/>
      <c r="CG23" s="77"/>
      <c r="CH23" s="77"/>
      <c r="CI23" s="77"/>
      <c r="CJ23" s="77"/>
      <c r="CK23" s="77"/>
      <c r="CL23" s="77"/>
      <c r="CM23" s="77"/>
      <c r="CN23" s="77"/>
      <c r="CO23" s="77"/>
      <c r="CP23" s="77"/>
      <c r="CQ23" s="77"/>
      <c r="CR23" s="77"/>
      <c r="CS23" s="77"/>
      <c r="CT23" s="77"/>
      <c r="CU23" s="77"/>
      <c r="CV23" s="77"/>
      <c r="CW23" s="77"/>
      <c r="CX23" s="77"/>
      <c r="CY23" s="77"/>
      <c r="CZ23" s="77"/>
      <c r="DA23" s="77"/>
      <c r="DB23" s="77"/>
      <c r="DC23" s="77"/>
      <c r="DD23" s="77"/>
      <c r="DE23" s="77"/>
      <c r="DF23" s="77"/>
      <c r="DG23" s="77"/>
      <c r="DH23" s="77"/>
      <c r="DI23" s="77"/>
      <c r="DJ23" s="77"/>
      <c r="DK23" s="77"/>
      <c r="DL23" s="77"/>
      <c r="DM23" s="77"/>
      <c r="DN23" s="77"/>
      <c r="DO23" s="77"/>
      <c r="DP23" s="77"/>
      <c r="DQ23" s="77"/>
      <c r="DR23" s="77"/>
      <c r="DS23" s="77"/>
      <c r="DT23" s="77"/>
      <c r="DU23" s="77"/>
      <c r="DV23" s="77"/>
      <c r="DW23" s="77"/>
      <c r="DX23" s="77"/>
      <c r="DY23" s="77"/>
      <c r="DZ23" s="77"/>
      <c r="EA23" s="77"/>
      <c r="EB23" s="77"/>
      <c r="EC23" s="77"/>
      <c r="ED23" s="77"/>
      <c r="EE23" s="77"/>
      <c r="EF23" s="77"/>
      <c r="EG23" s="77"/>
      <c r="EH23" s="77"/>
      <c r="EI23" s="77"/>
      <c r="EJ23" s="77"/>
      <c r="EK23" s="77"/>
      <c r="EL23" s="77"/>
      <c r="EM23" s="77"/>
      <c r="EN23" s="77"/>
      <c r="EO23" s="77"/>
      <c r="EP23" s="77"/>
      <c r="EQ23" s="77"/>
      <c r="ER23" s="77"/>
      <c r="ES23" s="77"/>
      <c r="ET23" s="77"/>
      <c r="EU23" s="77"/>
      <c r="EV23" s="77"/>
      <c r="EW23" s="77"/>
      <c r="EX23" s="77"/>
      <c r="EY23" s="77"/>
      <c r="EZ23" s="77"/>
      <c r="FA23" s="77"/>
      <c r="FB23" s="77"/>
      <c r="FC23" s="77"/>
      <c r="FD23" s="77"/>
      <c r="FE23" s="77"/>
      <c r="FF23" s="77"/>
      <c r="FG23" s="77"/>
      <c r="FH23" s="77"/>
      <c r="FI23" s="77"/>
      <c r="FJ23" s="77"/>
      <c r="FK23" s="77"/>
      <c r="FL23" s="77"/>
      <c r="FM23" s="77"/>
      <c r="FN23" s="77"/>
      <c r="FO23" s="77"/>
      <c r="FP23" s="77"/>
      <c r="FQ23" s="77"/>
      <c r="FR23" s="77"/>
      <c r="FS23" s="77"/>
      <c r="FT23" s="77"/>
      <c r="FU23" s="77"/>
      <c r="FV23" s="77"/>
      <c r="FW23" s="77"/>
      <c r="FX23" s="77"/>
      <c r="FY23" s="77"/>
      <c r="FZ23" s="77"/>
      <c r="GA23" s="77"/>
      <c r="GB23" s="77"/>
      <c r="GC23" s="77"/>
      <c r="GD23" s="77"/>
      <c r="GE23" s="77"/>
      <c r="GF23" s="77"/>
      <c r="GG23" s="77"/>
      <c r="GH23" s="77"/>
      <c r="GI23" s="77"/>
      <c r="GJ23" s="77"/>
      <c r="GK23" s="77"/>
      <c r="GL23" s="77"/>
      <c r="GM23" s="77"/>
      <c r="GN23" s="77"/>
      <c r="GO23" s="77"/>
      <c r="GP23" s="77"/>
      <c r="GQ23" s="77"/>
      <c r="GR23" s="77"/>
      <c r="GS23" s="77"/>
      <c r="GT23" s="77"/>
      <c r="GU23" s="77"/>
      <c r="GV23" s="77"/>
      <c r="GW23" s="77"/>
      <c r="GX23" s="77"/>
      <c r="GY23" s="77"/>
      <c r="GZ23" s="77"/>
      <c r="HA23" s="77"/>
      <c r="HB23" s="77"/>
      <c r="HC23" s="77"/>
      <c r="HD23" s="77"/>
      <c r="HE23" s="77"/>
      <c r="HF23" s="77"/>
      <c r="HG23" s="77"/>
      <c r="HH23" s="77"/>
      <c r="HI23" s="77"/>
      <c r="HJ23" s="77"/>
      <c r="HK23" s="77"/>
      <c r="HL23" s="77"/>
      <c r="HM23" s="77"/>
      <c r="HN23" s="77"/>
      <c r="HO23" s="77"/>
      <c r="HP23" s="77"/>
      <c r="HQ23" s="77"/>
      <c r="HR23" s="77"/>
      <c r="HS23" s="77"/>
      <c r="HT23" s="77"/>
      <c r="HU23" s="77"/>
      <c r="HV23" s="77"/>
      <c r="HW23" s="77"/>
      <c r="HX23" s="77"/>
      <c r="HY23" s="77"/>
      <c r="HZ23" s="77"/>
      <c r="IA23" s="77"/>
      <c r="IB23" s="77"/>
      <c r="IC23" s="77"/>
      <c r="ID23" s="77"/>
      <c r="IE23" s="77"/>
      <c r="IF23" s="77"/>
      <c r="IG23" s="77"/>
      <c r="IH23" s="77"/>
      <c r="II23" s="77"/>
      <c r="IJ23" s="77"/>
      <c r="IK23" s="77"/>
      <c r="IL23" s="77"/>
      <c r="IM23" s="77"/>
      <c r="IN23" s="77"/>
      <c r="IO23" s="77"/>
      <c r="IP23" s="77"/>
      <c r="IQ23" s="77"/>
    </row>
    <row r="24" ht="21" customHeight="1" spans="1:251">
      <c r="A24" s="87" t="s">
        <v>126</v>
      </c>
      <c r="B24" s="85"/>
      <c r="C24" s="88">
        <v>0</v>
      </c>
      <c r="D24" s="77"/>
      <c r="E24" s="77"/>
      <c r="F24" s="77"/>
      <c r="G24" s="77"/>
      <c r="H24" s="77"/>
      <c r="I24" s="77"/>
      <c r="J24" s="77"/>
      <c r="K24" s="77"/>
      <c r="L24" s="77"/>
      <c r="M24" s="77"/>
      <c r="N24" s="77"/>
      <c r="O24" s="77"/>
      <c r="P24" s="77"/>
      <c r="Q24" s="77"/>
      <c r="R24" s="77"/>
      <c r="S24" s="77"/>
      <c r="T24" s="77"/>
      <c r="U24" s="77"/>
      <c r="V24" s="77"/>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7"/>
      <c r="BW24" s="77"/>
      <c r="BX24" s="77"/>
      <c r="BY24" s="77"/>
      <c r="BZ24" s="77"/>
      <c r="CA24" s="77"/>
      <c r="CB24" s="77"/>
      <c r="CC24" s="77"/>
      <c r="CD24" s="77"/>
      <c r="CE24" s="77"/>
      <c r="CF24" s="77"/>
      <c r="CG24" s="77"/>
      <c r="CH24" s="77"/>
      <c r="CI24" s="77"/>
      <c r="CJ24" s="77"/>
      <c r="CK24" s="77"/>
      <c r="CL24" s="77"/>
      <c r="CM24" s="77"/>
      <c r="CN24" s="77"/>
      <c r="CO24" s="77"/>
      <c r="CP24" s="77"/>
      <c r="CQ24" s="77"/>
      <c r="CR24" s="77"/>
      <c r="CS24" s="77"/>
      <c r="CT24" s="77"/>
      <c r="CU24" s="77"/>
      <c r="CV24" s="77"/>
      <c r="CW24" s="77"/>
      <c r="CX24" s="77"/>
      <c r="CY24" s="77"/>
      <c r="CZ24" s="77"/>
      <c r="DA24" s="77"/>
      <c r="DB24" s="77"/>
      <c r="DC24" s="77"/>
      <c r="DD24" s="77"/>
      <c r="DE24" s="77"/>
      <c r="DF24" s="77"/>
      <c r="DG24" s="77"/>
      <c r="DH24" s="77"/>
      <c r="DI24" s="77"/>
      <c r="DJ24" s="77"/>
      <c r="DK24" s="77"/>
      <c r="DL24" s="77"/>
      <c r="DM24" s="77"/>
      <c r="DN24" s="77"/>
      <c r="DO24" s="77"/>
      <c r="DP24" s="77"/>
      <c r="DQ24" s="77"/>
      <c r="DR24" s="77"/>
      <c r="DS24" s="77"/>
      <c r="DT24" s="77"/>
      <c r="DU24" s="77"/>
      <c r="DV24" s="77"/>
      <c r="DW24" s="77"/>
      <c r="DX24" s="77"/>
      <c r="DY24" s="77"/>
      <c r="DZ24" s="77"/>
      <c r="EA24" s="77"/>
      <c r="EB24" s="77"/>
      <c r="EC24" s="77"/>
      <c r="ED24" s="77"/>
      <c r="EE24" s="77"/>
      <c r="EF24" s="77"/>
      <c r="EG24" s="77"/>
      <c r="EH24" s="77"/>
      <c r="EI24" s="77"/>
      <c r="EJ24" s="77"/>
      <c r="EK24" s="77"/>
      <c r="EL24" s="77"/>
      <c r="EM24" s="77"/>
      <c r="EN24" s="77"/>
      <c r="EO24" s="77"/>
      <c r="EP24" s="77"/>
      <c r="EQ24" s="77"/>
      <c r="ER24" s="77"/>
      <c r="ES24" s="77"/>
      <c r="ET24" s="77"/>
      <c r="EU24" s="77"/>
      <c r="EV24" s="77"/>
      <c r="EW24" s="77"/>
      <c r="EX24" s="77"/>
      <c r="EY24" s="77"/>
      <c r="EZ24" s="77"/>
      <c r="FA24" s="77"/>
      <c r="FB24" s="77"/>
      <c r="FC24" s="77"/>
      <c r="FD24" s="77"/>
      <c r="FE24" s="77"/>
      <c r="FF24" s="77"/>
      <c r="FG24" s="77"/>
      <c r="FH24" s="77"/>
      <c r="FI24" s="77"/>
      <c r="FJ24" s="77"/>
      <c r="FK24" s="77"/>
      <c r="FL24" s="77"/>
      <c r="FM24" s="77"/>
      <c r="FN24" s="77"/>
      <c r="FO24" s="77"/>
      <c r="FP24" s="77"/>
      <c r="FQ24" s="77"/>
      <c r="FR24" s="77"/>
      <c r="FS24" s="77"/>
      <c r="FT24" s="77"/>
      <c r="FU24" s="77"/>
      <c r="FV24" s="77"/>
      <c r="FW24" s="77"/>
      <c r="FX24" s="77"/>
      <c r="FY24" s="77"/>
      <c r="FZ24" s="77"/>
      <c r="GA24" s="77"/>
      <c r="GB24" s="77"/>
      <c r="GC24" s="77"/>
      <c r="GD24" s="77"/>
      <c r="GE24" s="77"/>
      <c r="GF24" s="77"/>
      <c r="GG24" s="77"/>
      <c r="GH24" s="77"/>
      <c r="GI24" s="77"/>
      <c r="GJ24" s="77"/>
      <c r="GK24" s="77"/>
      <c r="GL24" s="77"/>
      <c r="GM24" s="77"/>
      <c r="GN24" s="77"/>
      <c r="GO24" s="77"/>
      <c r="GP24" s="77"/>
      <c r="GQ24" s="77"/>
      <c r="GR24" s="77"/>
      <c r="GS24" s="77"/>
      <c r="GT24" s="77"/>
      <c r="GU24" s="77"/>
      <c r="GV24" s="77"/>
      <c r="GW24" s="77"/>
      <c r="GX24" s="77"/>
      <c r="GY24" s="77"/>
      <c r="GZ24" s="77"/>
      <c r="HA24" s="77"/>
      <c r="HB24" s="77"/>
      <c r="HC24" s="77"/>
      <c r="HD24" s="77"/>
      <c r="HE24" s="77"/>
      <c r="HF24" s="77"/>
      <c r="HG24" s="77"/>
      <c r="HH24" s="77"/>
      <c r="HI24" s="77"/>
      <c r="HJ24" s="77"/>
      <c r="HK24" s="77"/>
      <c r="HL24" s="77"/>
      <c r="HM24" s="77"/>
      <c r="HN24" s="77"/>
      <c r="HO24" s="77"/>
      <c r="HP24" s="77"/>
      <c r="HQ24" s="77"/>
      <c r="HR24" s="77"/>
      <c r="HS24" s="77"/>
      <c r="HT24" s="77"/>
      <c r="HU24" s="77"/>
      <c r="HV24" s="77"/>
      <c r="HW24" s="77"/>
      <c r="HX24" s="77"/>
      <c r="HY24" s="77"/>
      <c r="HZ24" s="77"/>
      <c r="IA24" s="77"/>
      <c r="IB24" s="77"/>
      <c r="IC24" s="77"/>
      <c r="ID24" s="77"/>
      <c r="IE24" s="77"/>
      <c r="IF24" s="77"/>
      <c r="IG24" s="77"/>
      <c r="IH24" s="77"/>
      <c r="II24" s="77"/>
      <c r="IJ24" s="77"/>
      <c r="IK24" s="77"/>
      <c r="IL24" s="77"/>
      <c r="IM24" s="77"/>
      <c r="IN24" s="77"/>
      <c r="IO24" s="77"/>
      <c r="IP24" s="77"/>
      <c r="IQ24" s="77"/>
    </row>
    <row r="25" ht="21" customHeight="1" spans="1:251">
      <c r="A25" s="87" t="s">
        <v>128</v>
      </c>
      <c r="B25" s="90"/>
      <c r="C25" s="88">
        <v>0</v>
      </c>
      <c r="D25" s="77"/>
      <c r="E25" s="77"/>
      <c r="F25" s="77"/>
      <c r="G25" s="77"/>
      <c r="H25" s="77"/>
      <c r="I25" s="77"/>
      <c r="J25" s="77"/>
      <c r="K25" s="77"/>
      <c r="L25" s="77"/>
      <c r="M25" s="77"/>
      <c r="N25" s="77"/>
      <c r="O25" s="77"/>
      <c r="P25" s="77"/>
      <c r="Q25" s="77"/>
      <c r="R25" s="77"/>
      <c r="S25" s="77"/>
      <c r="T25" s="77"/>
      <c r="U25" s="77"/>
      <c r="V25" s="77"/>
      <c r="W25" s="77"/>
      <c r="X25" s="77"/>
      <c r="Y25" s="77"/>
      <c r="Z25" s="77"/>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77"/>
      <c r="AZ25" s="77"/>
      <c r="BA25" s="77"/>
      <c r="BB25" s="77"/>
      <c r="BC25" s="77"/>
      <c r="BD25" s="77"/>
      <c r="BE25" s="77"/>
      <c r="BF25" s="77"/>
      <c r="BG25" s="77"/>
      <c r="BH25" s="77"/>
      <c r="BI25" s="77"/>
      <c r="BJ25" s="77"/>
      <c r="BK25" s="77"/>
      <c r="BL25" s="77"/>
      <c r="BM25" s="77"/>
      <c r="BN25" s="77"/>
      <c r="BO25" s="77"/>
      <c r="BP25" s="77"/>
      <c r="BQ25" s="77"/>
      <c r="BR25" s="77"/>
      <c r="BS25" s="77"/>
      <c r="BT25" s="77"/>
      <c r="BU25" s="77"/>
      <c r="BV25" s="77"/>
      <c r="BW25" s="77"/>
      <c r="BX25" s="77"/>
      <c r="BY25" s="77"/>
      <c r="BZ25" s="77"/>
      <c r="CA25" s="77"/>
      <c r="CB25" s="77"/>
      <c r="CC25" s="77"/>
      <c r="CD25" s="77"/>
      <c r="CE25" s="77"/>
      <c r="CF25" s="77"/>
      <c r="CG25" s="77"/>
      <c r="CH25" s="77"/>
      <c r="CI25" s="77"/>
      <c r="CJ25" s="77"/>
      <c r="CK25" s="77"/>
      <c r="CL25" s="77"/>
      <c r="CM25" s="77"/>
      <c r="CN25" s="77"/>
      <c r="CO25" s="77"/>
      <c r="CP25" s="77"/>
      <c r="CQ25" s="77"/>
      <c r="CR25" s="77"/>
      <c r="CS25" s="77"/>
      <c r="CT25" s="77"/>
      <c r="CU25" s="77"/>
      <c r="CV25" s="77"/>
      <c r="CW25" s="77"/>
      <c r="CX25" s="77"/>
      <c r="CY25" s="77"/>
      <c r="CZ25" s="77"/>
      <c r="DA25" s="77"/>
      <c r="DB25" s="77"/>
      <c r="DC25" s="77"/>
      <c r="DD25" s="77"/>
      <c r="DE25" s="77"/>
      <c r="DF25" s="77"/>
      <c r="DG25" s="77"/>
      <c r="DH25" s="77"/>
      <c r="DI25" s="77"/>
      <c r="DJ25" s="77"/>
      <c r="DK25" s="77"/>
      <c r="DL25" s="77"/>
      <c r="DM25" s="77"/>
      <c r="DN25" s="77"/>
      <c r="DO25" s="77"/>
      <c r="DP25" s="77"/>
      <c r="DQ25" s="77"/>
      <c r="DR25" s="77"/>
      <c r="DS25" s="77"/>
      <c r="DT25" s="77"/>
      <c r="DU25" s="77"/>
      <c r="DV25" s="77"/>
      <c r="DW25" s="77"/>
      <c r="DX25" s="77"/>
      <c r="DY25" s="77"/>
      <c r="DZ25" s="77"/>
      <c r="EA25" s="77"/>
      <c r="EB25" s="77"/>
      <c r="EC25" s="77"/>
      <c r="ED25" s="77"/>
      <c r="EE25" s="77"/>
      <c r="EF25" s="77"/>
      <c r="EG25" s="77"/>
      <c r="EH25" s="77"/>
      <c r="EI25" s="77"/>
      <c r="EJ25" s="77"/>
      <c r="EK25" s="77"/>
      <c r="EL25" s="77"/>
      <c r="EM25" s="77"/>
      <c r="EN25" s="77"/>
      <c r="EO25" s="77"/>
      <c r="EP25" s="77"/>
      <c r="EQ25" s="77"/>
      <c r="ER25" s="77"/>
      <c r="ES25" s="77"/>
      <c r="ET25" s="77"/>
      <c r="EU25" s="77"/>
      <c r="EV25" s="77"/>
      <c r="EW25" s="77"/>
      <c r="EX25" s="77"/>
      <c r="EY25" s="77"/>
      <c r="EZ25" s="77"/>
      <c r="FA25" s="77"/>
      <c r="FB25" s="77"/>
      <c r="FC25" s="77"/>
      <c r="FD25" s="77"/>
      <c r="FE25" s="77"/>
      <c r="FF25" s="77"/>
      <c r="FG25" s="77"/>
      <c r="FH25" s="77"/>
      <c r="FI25" s="77"/>
      <c r="FJ25" s="77"/>
      <c r="FK25" s="77"/>
      <c r="FL25" s="77"/>
      <c r="FM25" s="77"/>
      <c r="FN25" s="77"/>
      <c r="FO25" s="77"/>
      <c r="FP25" s="77"/>
      <c r="FQ25" s="77"/>
      <c r="FR25" s="77"/>
      <c r="FS25" s="77"/>
      <c r="FT25" s="77"/>
      <c r="FU25" s="77"/>
      <c r="FV25" s="77"/>
      <c r="FW25" s="77"/>
      <c r="FX25" s="77"/>
      <c r="FY25" s="77"/>
      <c r="FZ25" s="77"/>
      <c r="GA25" s="77"/>
      <c r="GB25" s="77"/>
      <c r="GC25" s="77"/>
      <c r="GD25" s="77"/>
      <c r="GE25" s="77"/>
      <c r="GF25" s="77"/>
      <c r="GG25" s="77"/>
      <c r="GH25" s="77"/>
      <c r="GI25" s="77"/>
      <c r="GJ25" s="77"/>
      <c r="GK25" s="77"/>
      <c r="GL25" s="77"/>
      <c r="GM25" s="77"/>
      <c r="GN25" s="77"/>
      <c r="GO25" s="77"/>
      <c r="GP25" s="77"/>
      <c r="GQ25" s="77"/>
      <c r="GR25" s="77"/>
      <c r="GS25" s="77"/>
      <c r="GT25" s="77"/>
      <c r="GU25" s="77"/>
      <c r="GV25" s="77"/>
      <c r="GW25" s="77"/>
      <c r="GX25" s="77"/>
      <c r="GY25" s="77"/>
      <c r="GZ25" s="77"/>
      <c r="HA25" s="77"/>
      <c r="HB25" s="77"/>
      <c r="HC25" s="77"/>
      <c r="HD25" s="77"/>
      <c r="HE25" s="77"/>
      <c r="HF25" s="77"/>
      <c r="HG25" s="77"/>
      <c r="HH25" s="77"/>
      <c r="HI25" s="77"/>
      <c r="HJ25" s="77"/>
      <c r="HK25" s="77"/>
      <c r="HL25" s="77"/>
      <c r="HM25" s="77"/>
      <c r="HN25" s="77"/>
      <c r="HO25" s="77"/>
      <c r="HP25" s="77"/>
      <c r="HQ25" s="77"/>
      <c r="HR25" s="77"/>
      <c r="HS25" s="77"/>
      <c r="HT25" s="77"/>
      <c r="HU25" s="77"/>
      <c r="HV25" s="77"/>
      <c r="HW25" s="77"/>
      <c r="HX25" s="77"/>
      <c r="HY25" s="77"/>
      <c r="HZ25" s="77"/>
      <c r="IA25" s="77"/>
      <c r="IB25" s="77"/>
      <c r="IC25" s="77"/>
      <c r="ID25" s="77"/>
      <c r="IE25" s="77"/>
      <c r="IF25" s="77"/>
      <c r="IG25" s="77"/>
      <c r="IH25" s="77"/>
      <c r="II25" s="77"/>
      <c r="IJ25" s="77"/>
      <c r="IK25" s="77"/>
      <c r="IL25" s="77"/>
      <c r="IM25" s="77"/>
      <c r="IN25" s="77"/>
      <c r="IO25" s="77"/>
      <c r="IP25" s="77"/>
      <c r="IQ25" s="77"/>
    </row>
    <row r="26" ht="21" customHeight="1" spans="1:251">
      <c r="A26" s="87" t="s">
        <v>130</v>
      </c>
      <c r="B26" s="90"/>
      <c r="C26" s="88">
        <v>0</v>
      </c>
      <c r="D26" s="77"/>
      <c r="E26" s="77"/>
      <c r="F26" s="77"/>
      <c r="G26" s="77"/>
      <c r="H26" s="77"/>
      <c r="I26" s="77"/>
      <c r="J26" s="77"/>
      <c r="K26" s="77"/>
      <c r="L26" s="77"/>
      <c r="M26" s="77"/>
      <c r="N26" s="77"/>
      <c r="O26" s="77"/>
      <c r="P26" s="77"/>
      <c r="Q26" s="77"/>
      <c r="R26" s="77"/>
      <c r="S26" s="77"/>
      <c r="T26" s="77"/>
      <c r="U26" s="77"/>
      <c r="V26" s="77"/>
      <c r="W26" s="77"/>
      <c r="X26" s="77"/>
      <c r="Y26" s="77"/>
      <c r="Z26" s="77"/>
      <c r="AA26" s="77"/>
      <c r="AB26" s="77"/>
      <c r="AC26" s="77"/>
      <c r="AD26" s="77"/>
      <c r="AE26" s="77"/>
      <c r="AF26" s="77"/>
      <c r="AG26" s="77"/>
      <c r="AH26" s="77"/>
      <c r="AI26" s="77"/>
      <c r="AJ26" s="77"/>
      <c r="AK26" s="77"/>
      <c r="AL26" s="77"/>
      <c r="AM26" s="77"/>
      <c r="AN26" s="77"/>
      <c r="AO26" s="77"/>
      <c r="AP26" s="77"/>
      <c r="AQ26" s="77"/>
      <c r="AR26" s="77"/>
      <c r="AS26" s="77"/>
      <c r="AT26" s="77"/>
      <c r="AU26" s="77"/>
      <c r="AV26" s="77"/>
      <c r="AW26" s="77"/>
      <c r="AX26" s="77"/>
      <c r="AY26" s="77"/>
      <c r="AZ26" s="77"/>
      <c r="BA26" s="77"/>
      <c r="BB26" s="77"/>
      <c r="BC26" s="77"/>
      <c r="BD26" s="77"/>
      <c r="BE26" s="77"/>
      <c r="BF26" s="77"/>
      <c r="BG26" s="77"/>
      <c r="BH26" s="77"/>
      <c r="BI26" s="77"/>
      <c r="BJ26" s="77"/>
      <c r="BK26" s="77"/>
      <c r="BL26" s="77"/>
      <c r="BM26" s="77"/>
      <c r="BN26" s="77"/>
      <c r="BO26" s="77"/>
      <c r="BP26" s="77"/>
      <c r="BQ26" s="77"/>
      <c r="BR26" s="77"/>
      <c r="BS26" s="77"/>
      <c r="BT26" s="77"/>
      <c r="BU26" s="77"/>
      <c r="BV26" s="77"/>
      <c r="BW26" s="77"/>
      <c r="BX26" s="77"/>
      <c r="BY26" s="77"/>
      <c r="BZ26" s="77"/>
      <c r="CA26" s="77"/>
      <c r="CB26" s="77"/>
      <c r="CC26" s="77"/>
      <c r="CD26" s="77"/>
      <c r="CE26" s="77"/>
      <c r="CF26" s="77"/>
      <c r="CG26" s="77"/>
      <c r="CH26" s="77"/>
      <c r="CI26" s="77"/>
      <c r="CJ26" s="77"/>
      <c r="CK26" s="77"/>
      <c r="CL26" s="77"/>
      <c r="CM26" s="77"/>
      <c r="CN26" s="77"/>
      <c r="CO26" s="77"/>
      <c r="CP26" s="77"/>
      <c r="CQ26" s="77"/>
      <c r="CR26" s="77"/>
      <c r="CS26" s="77"/>
      <c r="CT26" s="77"/>
      <c r="CU26" s="77"/>
      <c r="CV26" s="77"/>
      <c r="CW26" s="77"/>
      <c r="CX26" s="77"/>
      <c r="CY26" s="77"/>
      <c r="CZ26" s="77"/>
      <c r="DA26" s="77"/>
      <c r="DB26" s="77"/>
      <c r="DC26" s="77"/>
      <c r="DD26" s="77"/>
      <c r="DE26" s="77"/>
      <c r="DF26" s="77"/>
      <c r="DG26" s="77"/>
      <c r="DH26" s="77"/>
      <c r="DI26" s="77"/>
      <c r="DJ26" s="77"/>
      <c r="DK26" s="77"/>
      <c r="DL26" s="77"/>
      <c r="DM26" s="77"/>
      <c r="DN26" s="77"/>
      <c r="DO26" s="77"/>
      <c r="DP26" s="77"/>
      <c r="DQ26" s="77"/>
      <c r="DR26" s="77"/>
      <c r="DS26" s="77"/>
      <c r="DT26" s="77"/>
      <c r="DU26" s="77"/>
      <c r="DV26" s="77"/>
      <c r="DW26" s="77"/>
      <c r="DX26" s="77"/>
      <c r="DY26" s="77"/>
      <c r="DZ26" s="77"/>
      <c r="EA26" s="77"/>
      <c r="EB26" s="77"/>
      <c r="EC26" s="77"/>
      <c r="ED26" s="77"/>
      <c r="EE26" s="77"/>
      <c r="EF26" s="77"/>
      <c r="EG26" s="77"/>
      <c r="EH26" s="77"/>
      <c r="EI26" s="77"/>
      <c r="EJ26" s="77"/>
      <c r="EK26" s="77"/>
      <c r="EL26" s="77"/>
      <c r="EM26" s="77"/>
      <c r="EN26" s="77"/>
      <c r="EO26" s="77"/>
      <c r="EP26" s="77"/>
      <c r="EQ26" s="77"/>
      <c r="ER26" s="77"/>
      <c r="ES26" s="77"/>
      <c r="ET26" s="77"/>
      <c r="EU26" s="77"/>
      <c r="EV26" s="77"/>
      <c r="EW26" s="77"/>
      <c r="EX26" s="77"/>
      <c r="EY26" s="77"/>
      <c r="EZ26" s="77"/>
      <c r="FA26" s="77"/>
      <c r="FB26" s="77"/>
      <c r="FC26" s="77"/>
      <c r="FD26" s="77"/>
      <c r="FE26" s="77"/>
      <c r="FF26" s="77"/>
      <c r="FG26" s="77"/>
      <c r="FH26" s="77"/>
      <c r="FI26" s="77"/>
      <c r="FJ26" s="77"/>
      <c r="FK26" s="77"/>
      <c r="FL26" s="77"/>
      <c r="FM26" s="77"/>
      <c r="FN26" s="77"/>
      <c r="FO26" s="77"/>
      <c r="FP26" s="77"/>
      <c r="FQ26" s="77"/>
      <c r="FR26" s="77"/>
      <c r="FS26" s="77"/>
      <c r="FT26" s="77"/>
      <c r="FU26" s="77"/>
      <c r="FV26" s="77"/>
      <c r="FW26" s="77"/>
      <c r="FX26" s="77"/>
      <c r="FY26" s="77"/>
      <c r="FZ26" s="77"/>
      <c r="GA26" s="77"/>
      <c r="GB26" s="77"/>
      <c r="GC26" s="77"/>
      <c r="GD26" s="77"/>
      <c r="GE26" s="77"/>
      <c r="GF26" s="77"/>
      <c r="GG26" s="77"/>
      <c r="GH26" s="77"/>
      <c r="GI26" s="77"/>
      <c r="GJ26" s="77"/>
      <c r="GK26" s="77"/>
      <c r="GL26" s="77"/>
      <c r="GM26" s="77"/>
      <c r="GN26" s="77"/>
      <c r="GO26" s="77"/>
      <c r="GP26" s="77"/>
      <c r="GQ26" s="77"/>
      <c r="GR26" s="77"/>
      <c r="GS26" s="77"/>
      <c r="GT26" s="77"/>
      <c r="GU26" s="77"/>
      <c r="GV26" s="77"/>
      <c r="GW26" s="77"/>
      <c r="GX26" s="77"/>
      <c r="GY26" s="77"/>
      <c r="GZ26" s="77"/>
      <c r="HA26" s="77"/>
      <c r="HB26" s="77"/>
      <c r="HC26" s="77"/>
      <c r="HD26" s="77"/>
      <c r="HE26" s="77"/>
      <c r="HF26" s="77"/>
      <c r="HG26" s="77"/>
      <c r="HH26" s="77"/>
      <c r="HI26" s="77"/>
      <c r="HJ26" s="77"/>
      <c r="HK26" s="77"/>
      <c r="HL26" s="77"/>
      <c r="HM26" s="77"/>
      <c r="HN26" s="77"/>
      <c r="HO26" s="77"/>
      <c r="HP26" s="77"/>
      <c r="HQ26" s="77"/>
      <c r="HR26" s="77"/>
      <c r="HS26" s="77"/>
      <c r="HT26" s="77"/>
      <c r="HU26" s="77"/>
      <c r="HV26" s="77"/>
      <c r="HW26" s="77"/>
      <c r="HX26" s="77"/>
      <c r="HY26" s="77"/>
      <c r="HZ26" s="77"/>
      <c r="IA26" s="77"/>
      <c r="IB26" s="77"/>
      <c r="IC26" s="77"/>
      <c r="ID26" s="77"/>
      <c r="IE26" s="77"/>
      <c r="IF26" s="77"/>
      <c r="IG26" s="77"/>
      <c r="IH26" s="77"/>
      <c r="II26" s="77"/>
      <c r="IJ26" s="77"/>
      <c r="IK26" s="77"/>
      <c r="IL26" s="77"/>
      <c r="IM26" s="77"/>
      <c r="IN26" s="77"/>
      <c r="IO26" s="77"/>
      <c r="IP26" s="77"/>
      <c r="IQ26" s="77"/>
    </row>
    <row r="27" ht="21" customHeight="1" spans="1:251">
      <c r="A27" s="91" t="s">
        <v>132</v>
      </c>
      <c r="B27" s="90"/>
      <c r="C27" s="88"/>
      <c r="D27" s="77"/>
      <c r="E27" s="77"/>
      <c r="F27" s="77"/>
      <c r="G27" s="77"/>
      <c r="H27" s="77"/>
      <c r="I27" s="77"/>
      <c r="J27" s="77"/>
      <c r="K27" s="77"/>
      <c r="L27" s="77"/>
      <c r="M27" s="77"/>
      <c r="N27" s="77"/>
      <c r="O27" s="77"/>
      <c r="P27" s="77"/>
      <c r="Q27" s="77"/>
      <c r="R27" s="77"/>
      <c r="S27" s="77"/>
      <c r="T27" s="77"/>
      <c r="U27" s="77"/>
      <c r="V27" s="77"/>
      <c r="W27" s="77"/>
      <c r="X27" s="77"/>
      <c r="Y27" s="77"/>
      <c r="Z27" s="77"/>
      <c r="AA27" s="77"/>
      <c r="AB27" s="77"/>
      <c r="AC27" s="77"/>
      <c r="AD27" s="77"/>
      <c r="AE27" s="77"/>
      <c r="AF27" s="77"/>
      <c r="AG27" s="77"/>
      <c r="AH27" s="77"/>
      <c r="AI27" s="77"/>
      <c r="AJ27" s="77"/>
      <c r="AK27" s="77"/>
      <c r="AL27" s="77"/>
      <c r="AM27" s="77"/>
      <c r="AN27" s="77"/>
      <c r="AO27" s="77"/>
      <c r="AP27" s="77"/>
      <c r="AQ27" s="77"/>
      <c r="AR27" s="77"/>
      <c r="AS27" s="77"/>
      <c r="AT27" s="77"/>
      <c r="AU27" s="77"/>
      <c r="AV27" s="77"/>
      <c r="AW27" s="77"/>
      <c r="AX27" s="77"/>
      <c r="AY27" s="77"/>
      <c r="AZ27" s="77"/>
      <c r="BA27" s="77"/>
      <c r="BB27" s="77"/>
      <c r="BC27" s="77"/>
      <c r="BD27" s="77"/>
      <c r="BE27" s="77"/>
      <c r="BF27" s="77"/>
      <c r="BG27" s="77"/>
      <c r="BH27" s="77"/>
      <c r="BI27" s="77"/>
      <c r="BJ27" s="77"/>
      <c r="BK27" s="77"/>
      <c r="BL27" s="77"/>
      <c r="BM27" s="77"/>
      <c r="BN27" s="77"/>
      <c r="BO27" s="77"/>
      <c r="BP27" s="77"/>
      <c r="BQ27" s="77"/>
      <c r="BR27" s="77"/>
      <c r="BS27" s="77"/>
      <c r="BT27" s="77"/>
      <c r="BU27" s="77"/>
      <c r="BV27" s="77"/>
      <c r="BW27" s="77"/>
      <c r="BX27" s="77"/>
      <c r="BY27" s="77"/>
      <c r="BZ27" s="77"/>
      <c r="CA27" s="77"/>
      <c r="CB27" s="77"/>
      <c r="CC27" s="77"/>
      <c r="CD27" s="77"/>
      <c r="CE27" s="77"/>
      <c r="CF27" s="77"/>
      <c r="CG27" s="77"/>
      <c r="CH27" s="77"/>
      <c r="CI27" s="77"/>
      <c r="CJ27" s="77"/>
      <c r="CK27" s="77"/>
      <c r="CL27" s="77"/>
      <c r="CM27" s="77"/>
      <c r="CN27" s="77"/>
      <c r="CO27" s="77"/>
      <c r="CP27" s="77"/>
      <c r="CQ27" s="77"/>
      <c r="CR27" s="77"/>
      <c r="CS27" s="77"/>
      <c r="CT27" s="77"/>
      <c r="CU27" s="77"/>
      <c r="CV27" s="77"/>
      <c r="CW27" s="77"/>
      <c r="CX27" s="77"/>
      <c r="CY27" s="77"/>
      <c r="CZ27" s="77"/>
      <c r="DA27" s="77"/>
      <c r="DB27" s="77"/>
      <c r="DC27" s="77"/>
      <c r="DD27" s="77"/>
      <c r="DE27" s="77"/>
      <c r="DF27" s="77"/>
      <c r="DG27" s="77"/>
      <c r="DH27" s="77"/>
      <c r="DI27" s="77"/>
      <c r="DJ27" s="77"/>
      <c r="DK27" s="77"/>
      <c r="DL27" s="77"/>
      <c r="DM27" s="77"/>
      <c r="DN27" s="77"/>
      <c r="DO27" s="77"/>
      <c r="DP27" s="77"/>
      <c r="DQ27" s="77"/>
      <c r="DR27" s="77"/>
      <c r="DS27" s="77"/>
      <c r="DT27" s="77"/>
      <c r="DU27" s="77"/>
      <c r="DV27" s="77"/>
      <c r="DW27" s="77"/>
      <c r="DX27" s="77"/>
      <c r="DY27" s="77"/>
      <c r="DZ27" s="77"/>
      <c r="EA27" s="77"/>
      <c r="EB27" s="77"/>
      <c r="EC27" s="77"/>
      <c r="ED27" s="77"/>
      <c r="EE27" s="77"/>
      <c r="EF27" s="77"/>
      <c r="EG27" s="77"/>
      <c r="EH27" s="77"/>
      <c r="EI27" s="77"/>
      <c r="EJ27" s="77"/>
      <c r="EK27" s="77"/>
      <c r="EL27" s="77"/>
      <c r="EM27" s="77"/>
      <c r="EN27" s="77"/>
      <c r="EO27" s="77"/>
      <c r="EP27" s="77"/>
      <c r="EQ27" s="77"/>
      <c r="ER27" s="77"/>
      <c r="ES27" s="77"/>
      <c r="ET27" s="77"/>
      <c r="EU27" s="77"/>
      <c r="EV27" s="77"/>
      <c r="EW27" s="77"/>
      <c r="EX27" s="77"/>
      <c r="EY27" s="77"/>
      <c r="EZ27" s="77"/>
      <c r="FA27" s="77"/>
      <c r="FB27" s="77"/>
      <c r="FC27" s="77"/>
      <c r="FD27" s="77"/>
      <c r="FE27" s="77"/>
      <c r="FF27" s="77"/>
      <c r="FG27" s="77"/>
      <c r="FH27" s="77"/>
      <c r="FI27" s="77"/>
      <c r="FJ27" s="77"/>
      <c r="FK27" s="77"/>
      <c r="FL27" s="77"/>
      <c r="FM27" s="77"/>
      <c r="FN27" s="77"/>
      <c r="FO27" s="77"/>
      <c r="FP27" s="77"/>
      <c r="FQ27" s="77"/>
      <c r="FR27" s="77"/>
      <c r="FS27" s="77"/>
      <c r="FT27" s="77"/>
      <c r="FU27" s="77"/>
      <c r="FV27" s="77"/>
      <c r="FW27" s="77"/>
      <c r="FX27" s="77"/>
      <c r="FY27" s="77"/>
      <c r="FZ27" s="77"/>
      <c r="GA27" s="77"/>
      <c r="GB27" s="77"/>
      <c r="GC27" s="77"/>
      <c r="GD27" s="77"/>
      <c r="GE27" s="77"/>
      <c r="GF27" s="77"/>
      <c r="GG27" s="77"/>
      <c r="GH27" s="77"/>
      <c r="GI27" s="77"/>
      <c r="GJ27" s="77"/>
      <c r="GK27" s="77"/>
      <c r="GL27" s="77"/>
      <c r="GM27" s="77"/>
      <c r="GN27" s="77"/>
      <c r="GO27" s="77"/>
      <c r="GP27" s="77"/>
      <c r="GQ27" s="77"/>
      <c r="GR27" s="77"/>
      <c r="GS27" s="77"/>
      <c r="GT27" s="77"/>
      <c r="GU27" s="77"/>
      <c r="GV27" s="77"/>
      <c r="GW27" s="77"/>
      <c r="GX27" s="77"/>
      <c r="GY27" s="77"/>
      <c r="GZ27" s="77"/>
      <c r="HA27" s="77"/>
      <c r="HB27" s="77"/>
      <c r="HC27" s="77"/>
      <c r="HD27" s="77"/>
      <c r="HE27" s="77"/>
      <c r="HF27" s="77"/>
      <c r="HG27" s="77"/>
      <c r="HH27" s="77"/>
      <c r="HI27" s="77"/>
      <c r="HJ27" s="77"/>
      <c r="HK27" s="77"/>
      <c r="HL27" s="77"/>
      <c r="HM27" s="77"/>
      <c r="HN27" s="77"/>
      <c r="HO27" s="77"/>
      <c r="HP27" s="77"/>
      <c r="HQ27" s="77"/>
      <c r="HR27" s="77"/>
      <c r="HS27" s="77"/>
      <c r="HT27" s="77"/>
      <c r="HU27" s="77"/>
      <c r="HV27" s="77"/>
      <c r="HW27" s="77"/>
      <c r="HX27" s="77"/>
      <c r="HY27" s="77"/>
      <c r="HZ27" s="77"/>
      <c r="IA27" s="77"/>
      <c r="IB27" s="77"/>
      <c r="IC27" s="77"/>
      <c r="ID27" s="77"/>
      <c r="IE27" s="77"/>
      <c r="IF27" s="77"/>
      <c r="IG27" s="77"/>
      <c r="IH27" s="77"/>
      <c r="II27" s="77"/>
      <c r="IJ27" s="77"/>
      <c r="IK27" s="77"/>
      <c r="IL27" s="77"/>
      <c r="IM27" s="77"/>
      <c r="IN27" s="77"/>
      <c r="IO27" s="77"/>
      <c r="IP27" s="77"/>
      <c r="IQ27" s="77"/>
    </row>
    <row r="28" ht="21" customHeight="1" spans="1:251">
      <c r="A28" s="91" t="s">
        <v>133</v>
      </c>
      <c r="B28" s="90"/>
      <c r="C28" s="88"/>
      <c r="D28" s="77"/>
      <c r="E28" s="77"/>
      <c r="F28" s="77"/>
      <c r="G28" s="77"/>
      <c r="H28" s="77"/>
      <c r="I28" s="77"/>
      <c r="J28" s="77"/>
      <c r="K28" s="77"/>
      <c r="L28" s="77"/>
      <c r="M28" s="77"/>
      <c r="N28" s="77"/>
      <c r="O28" s="77"/>
      <c r="P28" s="77"/>
      <c r="Q28" s="77"/>
      <c r="R28" s="77"/>
      <c r="S28" s="77"/>
      <c r="T28" s="77"/>
      <c r="U28" s="77"/>
      <c r="V28" s="77"/>
      <c r="W28" s="77"/>
      <c r="X28" s="77"/>
      <c r="Y28" s="77"/>
      <c r="Z28" s="77"/>
      <c r="AA28" s="77"/>
      <c r="AB28" s="77"/>
      <c r="AC28" s="77"/>
      <c r="AD28" s="77"/>
      <c r="AE28" s="77"/>
      <c r="AF28" s="77"/>
      <c r="AG28" s="77"/>
      <c r="AH28" s="77"/>
      <c r="AI28" s="77"/>
      <c r="AJ28" s="77"/>
      <c r="AK28" s="77"/>
      <c r="AL28" s="77"/>
      <c r="AM28" s="77"/>
      <c r="AN28" s="77"/>
      <c r="AO28" s="77"/>
      <c r="AP28" s="77"/>
      <c r="AQ28" s="77"/>
      <c r="AR28" s="77"/>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c r="BU28" s="77"/>
      <c r="BV28" s="77"/>
      <c r="BW28" s="77"/>
      <c r="BX28" s="77"/>
      <c r="BY28" s="77"/>
      <c r="BZ28" s="77"/>
      <c r="CA28" s="77"/>
      <c r="CB28" s="77"/>
      <c r="CC28" s="77"/>
      <c r="CD28" s="77"/>
      <c r="CE28" s="77"/>
      <c r="CF28" s="77"/>
      <c r="CG28" s="77"/>
      <c r="CH28" s="77"/>
      <c r="CI28" s="77"/>
      <c r="CJ28" s="77"/>
      <c r="CK28" s="77"/>
      <c r="CL28" s="77"/>
      <c r="CM28" s="77"/>
      <c r="CN28" s="77"/>
      <c r="CO28" s="77"/>
      <c r="CP28" s="77"/>
      <c r="CQ28" s="77"/>
      <c r="CR28" s="77"/>
      <c r="CS28" s="77"/>
      <c r="CT28" s="77"/>
      <c r="CU28" s="77"/>
      <c r="CV28" s="77"/>
      <c r="CW28" s="77"/>
      <c r="CX28" s="77"/>
      <c r="CY28" s="77"/>
      <c r="CZ28" s="77"/>
      <c r="DA28" s="77"/>
      <c r="DB28" s="77"/>
      <c r="DC28" s="77"/>
      <c r="DD28" s="77"/>
      <c r="DE28" s="77"/>
      <c r="DF28" s="77"/>
      <c r="DG28" s="77"/>
      <c r="DH28" s="77"/>
      <c r="DI28" s="77"/>
      <c r="DJ28" s="77"/>
      <c r="DK28" s="77"/>
      <c r="DL28" s="77"/>
      <c r="DM28" s="77"/>
      <c r="DN28" s="77"/>
      <c r="DO28" s="77"/>
      <c r="DP28" s="77"/>
      <c r="DQ28" s="77"/>
      <c r="DR28" s="77"/>
      <c r="DS28" s="77"/>
      <c r="DT28" s="77"/>
      <c r="DU28" s="77"/>
      <c r="DV28" s="77"/>
      <c r="DW28" s="77"/>
      <c r="DX28" s="77"/>
      <c r="DY28" s="77"/>
      <c r="DZ28" s="77"/>
      <c r="EA28" s="77"/>
      <c r="EB28" s="77"/>
      <c r="EC28" s="77"/>
      <c r="ED28" s="77"/>
      <c r="EE28" s="77"/>
      <c r="EF28" s="77"/>
      <c r="EG28" s="77"/>
      <c r="EH28" s="77"/>
      <c r="EI28" s="77"/>
      <c r="EJ28" s="77"/>
      <c r="EK28" s="77"/>
      <c r="EL28" s="77"/>
      <c r="EM28" s="77"/>
      <c r="EN28" s="77"/>
      <c r="EO28" s="77"/>
      <c r="EP28" s="77"/>
      <c r="EQ28" s="77"/>
      <c r="ER28" s="77"/>
      <c r="ES28" s="77"/>
      <c r="ET28" s="77"/>
      <c r="EU28" s="77"/>
      <c r="EV28" s="77"/>
      <c r="EW28" s="77"/>
      <c r="EX28" s="77"/>
      <c r="EY28" s="77"/>
      <c r="EZ28" s="77"/>
      <c r="FA28" s="77"/>
      <c r="FB28" s="77"/>
      <c r="FC28" s="77"/>
      <c r="FD28" s="77"/>
      <c r="FE28" s="77"/>
      <c r="FF28" s="77"/>
      <c r="FG28" s="77"/>
      <c r="FH28" s="77"/>
      <c r="FI28" s="77"/>
      <c r="FJ28" s="77"/>
      <c r="FK28" s="77"/>
      <c r="FL28" s="77"/>
      <c r="FM28" s="77"/>
      <c r="FN28" s="77"/>
      <c r="FO28" s="77"/>
      <c r="FP28" s="77"/>
      <c r="FQ28" s="77"/>
      <c r="FR28" s="77"/>
      <c r="FS28" s="77"/>
      <c r="FT28" s="77"/>
      <c r="FU28" s="77"/>
      <c r="FV28" s="77"/>
      <c r="FW28" s="77"/>
      <c r="FX28" s="77"/>
      <c r="FY28" s="77"/>
      <c r="FZ28" s="77"/>
      <c r="GA28" s="77"/>
      <c r="GB28" s="77"/>
      <c r="GC28" s="77"/>
      <c r="GD28" s="77"/>
      <c r="GE28" s="77"/>
      <c r="GF28" s="77"/>
      <c r="GG28" s="77"/>
      <c r="GH28" s="77"/>
      <c r="GI28" s="77"/>
      <c r="GJ28" s="77"/>
      <c r="GK28" s="77"/>
      <c r="GL28" s="77"/>
      <c r="GM28" s="77"/>
      <c r="GN28" s="77"/>
      <c r="GO28" s="77"/>
      <c r="GP28" s="77"/>
      <c r="GQ28" s="77"/>
      <c r="GR28" s="77"/>
      <c r="GS28" s="77"/>
      <c r="GT28" s="77"/>
      <c r="GU28" s="77"/>
      <c r="GV28" s="77"/>
      <c r="GW28" s="77"/>
      <c r="GX28" s="77"/>
      <c r="GY28" s="77"/>
      <c r="GZ28" s="77"/>
      <c r="HA28" s="77"/>
      <c r="HB28" s="77"/>
      <c r="HC28" s="77"/>
      <c r="HD28" s="77"/>
      <c r="HE28" s="77"/>
      <c r="HF28" s="77"/>
      <c r="HG28" s="77"/>
      <c r="HH28" s="77"/>
      <c r="HI28" s="77"/>
      <c r="HJ28" s="77"/>
      <c r="HK28" s="77"/>
      <c r="HL28" s="77"/>
      <c r="HM28" s="77"/>
      <c r="HN28" s="77"/>
      <c r="HO28" s="77"/>
      <c r="HP28" s="77"/>
      <c r="HQ28" s="77"/>
      <c r="HR28" s="77"/>
      <c r="HS28" s="77"/>
      <c r="HT28" s="77"/>
      <c r="HU28" s="77"/>
      <c r="HV28" s="77"/>
      <c r="HW28" s="77"/>
      <c r="HX28" s="77"/>
      <c r="HY28" s="77"/>
      <c r="HZ28" s="77"/>
      <c r="IA28" s="77"/>
      <c r="IB28" s="77"/>
      <c r="IC28" s="77"/>
      <c r="ID28" s="77"/>
      <c r="IE28" s="77"/>
      <c r="IF28" s="77"/>
      <c r="IG28" s="77"/>
      <c r="IH28" s="77"/>
      <c r="II28" s="77"/>
      <c r="IJ28" s="77"/>
      <c r="IK28" s="77"/>
      <c r="IL28" s="77"/>
      <c r="IM28" s="77"/>
      <c r="IN28" s="77"/>
      <c r="IO28" s="77"/>
      <c r="IP28" s="77"/>
      <c r="IQ28" s="77"/>
    </row>
    <row r="29" ht="21" customHeight="1" spans="1:251">
      <c r="A29" s="92" t="s">
        <v>134</v>
      </c>
      <c r="B29" s="90"/>
      <c r="C29" s="88"/>
      <c r="D29" s="77"/>
      <c r="E29" s="77"/>
      <c r="F29" s="77"/>
      <c r="G29" s="77"/>
      <c r="H29" s="77"/>
      <c r="I29" s="77"/>
      <c r="J29" s="77"/>
      <c r="K29" s="77"/>
      <c r="L29" s="77"/>
      <c r="M29" s="77"/>
      <c r="N29" s="77"/>
      <c r="O29" s="77"/>
      <c r="P29" s="77"/>
      <c r="Q29" s="77"/>
      <c r="R29" s="77"/>
      <c r="S29" s="77"/>
      <c r="T29" s="77"/>
      <c r="U29" s="77"/>
      <c r="V29" s="77"/>
      <c r="W29" s="77"/>
      <c r="X29" s="77"/>
      <c r="Y29" s="77"/>
      <c r="Z29" s="77"/>
      <c r="AA29" s="77"/>
      <c r="AB29" s="77"/>
      <c r="AC29" s="77"/>
      <c r="AD29" s="77"/>
      <c r="AE29" s="77"/>
      <c r="AF29" s="77"/>
      <c r="AG29" s="77"/>
      <c r="AH29" s="77"/>
      <c r="AI29" s="77"/>
      <c r="AJ29" s="77"/>
      <c r="AK29" s="77"/>
      <c r="AL29" s="77"/>
      <c r="AM29" s="77"/>
      <c r="AN29" s="77"/>
      <c r="AO29" s="77"/>
      <c r="AP29" s="77"/>
      <c r="AQ29" s="77"/>
      <c r="AR29" s="77"/>
      <c r="AS29" s="77"/>
      <c r="AT29" s="77"/>
      <c r="AU29" s="77"/>
      <c r="AV29" s="77"/>
      <c r="AW29" s="77"/>
      <c r="AX29" s="77"/>
      <c r="AY29" s="77"/>
      <c r="AZ29" s="77"/>
      <c r="BA29" s="77"/>
      <c r="BB29" s="77"/>
      <c r="BC29" s="77"/>
      <c r="BD29" s="77"/>
      <c r="BE29" s="77"/>
      <c r="BF29" s="77"/>
      <c r="BG29" s="77"/>
      <c r="BH29" s="77"/>
      <c r="BI29" s="77"/>
      <c r="BJ29" s="77"/>
      <c r="BK29" s="77"/>
      <c r="BL29" s="77"/>
      <c r="BM29" s="77"/>
      <c r="BN29" s="77"/>
      <c r="BO29" s="77"/>
      <c r="BP29" s="77"/>
      <c r="BQ29" s="77"/>
      <c r="BR29" s="77"/>
      <c r="BS29" s="77"/>
      <c r="BT29" s="77"/>
      <c r="BU29" s="77"/>
      <c r="BV29" s="77"/>
      <c r="BW29" s="77"/>
      <c r="BX29" s="77"/>
      <c r="BY29" s="77"/>
      <c r="BZ29" s="77"/>
      <c r="CA29" s="77"/>
      <c r="CB29" s="77"/>
      <c r="CC29" s="77"/>
      <c r="CD29" s="77"/>
      <c r="CE29" s="77"/>
      <c r="CF29" s="77"/>
      <c r="CG29" s="77"/>
      <c r="CH29" s="77"/>
      <c r="CI29" s="77"/>
      <c r="CJ29" s="77"/>
      <c r="CK29" s="77"/>
      <c r="CL29" s="77"/>
      <c r="CM29" s="77"/>
      <c r="CN29" s="77"/>
      <c r="CO29" s="77"/>
      <c r="CP29" s="77"/>
      <c r="CQ29" s="77"/>
      <c r="CR29" s="77"/>
      <c r="CS29" s="77"/>
      <c r="CT29" s="77"/>
      <c r="CU29" s="77"/>
      <c r="CV29" s="77"/>
      <c r="CW29" s="77"/>
      <c r="CX29" s="77"/>
      <c r="CY29" s="77"/>
      <c r="CZ29" s="77"/>
      <c r="DA29" s="77"/>
      <c r="DB29" s="77"/>
      <c r="DC29" s="77"/>
      <c r="DD29" s="77"/>
      <c r="DE29" s="77"/>
      <c r="DF29" s="77"/>
      <c r="DG29" s="77"/>
      <c r="DH29" s="77"/>
      <c r="DI29" s="77"/>
      <c r="DJ29" s="77"/>
      <c r="DK29" s="77"/>
      <c r="DL29" s="77"/>
      <c r="DM29" s="77"/>
      <c r="DN29" s="77"/>
      <c r="DO29" s="77"/>
      <c r="DP29" s="77"/>
      <c r="DQ29" s="77"/>
      <c r="DR29" s="77"/>
      <c r="DS29" s="77"/>
      <c r="DT29" s="77"/>
      <c r="DU29" s="77"/>
      <c r="DV29" s="77"/>
      <c r="DW29" s="77"/>
      <c r="DX29" s="77"/>
      <c r="DY29" s="77"/>
      <c r="DZ29" s="77"/>
      <c r="EA29" s="77"/>
      <c r="EB29" s="77"/>
      <c r="EC29" s="77"/>
      <c r="ED29" s="77"/>
      <c r="EE29" s="77"/>
      <c r="EF29" s="77"/>
      <c r="EG29" s="77"/>
      <c r="EH29" s="77"/>
      <c r="EI29" s="77"/>
      <c r="EJ29" s="77"/>
      <c r="EK29" s="77"/>
      <c r="EL29" s="77"/>
      <c r="EM29" s="77"/>
      <c r="EN29" s="77"/>
      <c r="EO29" s="77"/>
      <c r="EP29" s="77"/>
      <c r="EQ29" s="77"/>
      <c r="ER29" s="77"/>
      <c r="ES29" s="77"/>
      <c r="ET29" s="77"/>
      <c r="EU29" s="77"/>
      <c r="EV29" s="77"/>
      <c r="EW29" s="77"/>
      <c r="EX29" s="77"/>
      <c r="EY29" s="77"/>
      <c r="EZ29" s="77"/>
      <c r="FA29" s="77"/>
      <c r="FB29" s="77"/>
      <c r="FC29" s="77"/>
      <c r="FD29" s="77"/>
      <c r="FE29" s="77"/>
      <c r="FF29" s="77"/>
      <c r="FG29" s="77"/>
      <c r="FH29" s="77"/>
      <c r="FI29" s="77"/>
      <c r="FJ29" s="77"/>
      <c r="FK29" s="77"/>
      <c r="FL29" s="77"/>
      <c r="FM29" s="77"/>
      <c r="FN29" s="77"/>
      <c r="FO29" s="77"/>
      <c r="FP29" s="77"/>
      <c r="FQ29" s="77"/>
      <c r="FR29" s="77"/>
      <c r="FS29" s="77"/>
      <c r="FT29" s="77"/>
      <c r="FU29" s="77"/>
      <c r="FV29" s="77"/>
      <c r="FW29" s="77"/>
      <c r="FX29" s="77"/>
      <c r="FY29" s="77"/>
      <c r="FZ29" s="77"/>
      <c r="GA29" s="77"/>
      <c r="GB29" s="77"/>
      <c r="GC29" s="77"/>
      <c r="GD29" s="77"/>
      <c r="GE29" s="77"/>
      <c r="GF29" s="77"/>
      <c r="GG29" s="77"/>
      <c r="GH29" s="77"/>
      <c r="GI29" s="77"/>
      <c r="GJ29" s="77"/>
      <c r="GK29" s="77"/>
      <c r="GL29" s="77"/>
      <c r="GM29" s="77"/>
      <c r="GN29" s="77"/>
      <c r="GO29" s="77"/>
      <c r="GP29" s="77"/>
      <c r="GQ29" s="77"/>
      <c r="GR29" s="77"/>
      <c r="GS29" s="77"/>
      <c r="GT29" s="77"/>
      <c r="GU29" s="77"/>
      <c r="GV29" s="77"/>
      <c r="GW29" s="77"/>
      <c r="GX29" s="77"/>
      <c r="GY29" s="77"/>
      <c r="GZ29" s="77"/>
      <c r="HA29" s="77"/>
      <c r="HB29" s="77"/>
      <c r="HC29" s="77"/>
      <c r="HD29" s="77"/>
      <c r="HE29" s="77"/>
      <c r="HF29" s="77"/>
      <c r="HG29" s="77"/>
      <c r="HH29" s="77"/>
      <c r="HI29" s="77"/>
      <c r="HJ29" s="77"/>
      <c r="HK29" s="77"/>
      <c r="HL29" s="77"/>
      <c r="HM29" s="77"/>
      <c r="HN29" s="77"/>
      <c r="HO29" s="77"/>
      <c r="HP29" s="77"/>
      <c r="HQ29" s="77"/>
      <c r="HR29" s="77"/>
      <c r="HS29" s="77"/>
      <c r="HT29" s="77"/>
      <c r="HU29" s="77"/>
      <c r="HV29" s="77"/>
      <c r="HW29" s="77"/>
      <c r="HX29" s="77"/>
      <c r="HY29" s="77"/>
      <c r="HZ29" s="77"/>
      <c r="IA29" s="77"/>
      <c r="IB29" s="77"/>
      <c r="IC29" s="77"/>
      <c r="ID29" s="77"/>
      <c r="IE29" s="77"/>
      <c r="IF29" s="77"/>
      <c r="IG29" s="77"/>
      <c r="IH29" s="77"/>
      <c r="II29" s="77"/>
      <c r="IJ29" s="77"/>
      <c r="IK29" s="77"/>
      <c r="IL29" s="77"/>
      <c r="IM29" s="77"/>
      <c r="IN29" s="77"/>
      <c r="IO29" s="77"/>
      <c r="IP29" s="77"/>
      <c r="IQ29" s="77"/>
    </row>
    <row r="30" ht="21" customHeight="1" spans="1:251">
      <c r="A30" s="93" t="s">
        <v>211</v>
      </c>
      <c r="B30" s="94">
        <f>SUM(B5:B29)</f>
        <v>0</v>
      </c>
      <c r="C30" s="88"/>
      <c r="D30" s="77"/>
      <c r="E30" s="77"/>
      <c r="F30" s="77"/>
      <c r="G30" s="77"/>
      <c r="H30" s="77"/>
      <c r="I30" s="77"/>
      <c r="J30" s="77"/>
      <c r="K30" s="77"/>
      <c r="L30" s="77"/>
      <c r="M30" s="77"/>
      <c r="N30" s="77"/>
      <c r="O30" s="77"/>
      <c r="P30" s="77"/>
      <c r="Q30" s="77"/>
      <c r="R30" s="77"/>
      <c r="S30" s="77"/>
      <c r="T30" s="77"/>
      <c r="U30" s="77"/>
      <c r="V30" s="77"/>
      <c r="W30" s="77"/>
      <c r="X30" s="77"/>
      <c r="Y30" s="77"/>
      <c r="Z30" s="77"/>
      <c r="AA30" s="77"/>
      <c r="AB30" s="77"/>
      <c r="AC30" s="77"/>
      <c r="AD30" s="77"/>
      <c r="AE30" s="77"/>
      <c r="AF30" s="77"/>
      <c r="AG30" s="77"/>
      <c r="AH30" s="77"/>
      <c r="AI30" s="77"/>
      <c r="AJ30" s="77"/>
      <c r="AK30" s="77"/>
      <c r="AL30" s="77"/>
      <c r="AM30" s="77"/>
      <c r="AN30" s="77"/>
      <c r="AO30" s="77"/>
      <c r="AP30" s="77"/>
      <c r="AQ30" s="77"/>
      <c r="AR30" s="77"/>
      <c r="AS30" s="77"/>
      <c r="AT30" s="77"/>
      <c r="AU30" s="77"/>
      <c r="AV30" s="77"/>
      <c r="AW30" s="77"/>
      <c r="AX30" s="77"/>
      <c r="AY30" s="77"/>
      <c r="AZ30" s="77"/>
      <c r="BA30" s="77"/>
      <c r="BB30" s="77"/>
      <c r="BC30" s="77"/>
      <c r="BD30" s="77"/>
      <c r="BE30" s="77"/>
      <c r="BF30" s="77"/>
      <c r="BG30" s="77"/>
      <c r="BH30" s="77"/>
      <c r="BI30" s="77"/>
      <c r="BJ30" s="77"/>
      <c r="BK30" s="77"/>
      <c r="BL30" s="77"/>
      <c r="BM30" s="77"/>
      <c r="BN30" s="77"/>
      <c r="BO30" s="77"/>
      <c r="BP30" s="77"/>
      <c r="BQ30" s="77"/>
      <c r="BR30" s="77"/>
      <c r="BS30" s="77"/>
      <c r="BT30" s="77"/>
      <c r="BU30" s="77"/>
      <c r="BV30" s="77"/>
      <c r="BW30" s="77"/>
      <c r="BX30" s="77"/>
      <c r="BY30" s="77"/>
      <c r="BZ30" s="77"/>
      <c r="CA30" s="77"/>
      <c r="CB30" s="77"/>
      <c r="CC30" s="77"/>
      <c r="CD30" s="77"/>
      <c r="CE30" s="77"/>
      <c r="CF30" s="77"/>
      <c r="CG30" s="77"/>
      <c r="CH30" s="77"/>
      <c r="CI30" s="77"/>
      <c r="CJ30" s="77"/>
      <c r="CK30" s="77"/>
      <c r="CL30" s="77"/>
      <c r="CM30" s="77"/>
      <c r="CN30" s="77"/>
      <c r="CO30" s="77"/>
      <c r="CP30" s="77"/>
      <c r="CQ30" s="77"/>
      <c r="CR30" s="77"/>
      <c r="CS30" s="77"/>
      <c r="CT30" s="77"/>
      <c r="CU30" s="77"/>
      <c r="CV30" s="77"/>
      <c r="CW30" s="77"/>
      <c r="CX30" s="77"/>
      <c r="CY30" s="77"/>
      <c r="CZ30" s="77"/>
      <c r="DA30" s="77"/>
      <c r="DB30" s="77"/>
      <c r="DC30" s="77"/>
      <c r="DD30" s="77"/>
      <c r="DE30" s="77"/>
      <c r="DF30" s="77"/>
      <c r="DG30" s="77"/>
      <c r="DH30" s="77"/>
      <c r="DI30" s="77"/>
      <c r="DJ30" s="77"/>
      <c r="DK30" s="77"/>
      <c r="DL30" s="77"/>
      <c r="DM30" s="77"/>
      <c r="DN30" s="77"/>
      <c r="DO30" s="77"/>
      <c r="DP30" s="77"/>
      <c r="DQ30" s="77"/>
      <c r="DR30" s="77"/>
      <c r="DS30" s="77"/>
      <c r="DT30" s="77"/>
      <c r="DU30" s="77"/>
      <c r="DV30" s="77"/>
      <c r="DW30" s="77"/>
      <c r="DX30" s="77"/>
      <c r="DY30" s="77"/>
      <c r="DZ30" s="77"/>
      <c r="EA30" s="77"/>
      <c r="EB30" s="77"/>
      <c r="EC30" s="77"/>
      <c r="ED30" s="77"/>
      <c r="EE30" s="77"/>
      <c r="EF30" s="77"/>
      <c r="EG30" s="77"/>
      <c r="EH30" s="77"/>
      <c r="EI30" s="77"/>
      <c r="EJ30" s="77"/>
      <c r="EK30" s="77"/>
      <c r="EL30" s="77"/>
      <c r="EM30" s="77"/>
      <c r="EN30" s="77"/>
      <c r="EO30" s="77"/>
      <c r="EP30" s="77"/>
      <c r="EQ30" s="77"/>
      <c r="ER30" s="77"/>
      <c r="ES30" s="77"/>
      <c r="ET30" s="77"/>
      <c r="EU30" s="77"/>
      <c r="EV30" s="77"/>
      <c r="EW30" s="77"/>
      <c r="EX30" s="77"/>
      <c r="EY30" s="77"/>
      <c r="EZ30" s="77"/>
      <c r="FA30" s="77"/>
      <c r="FB30" s="77"/>
      <c r="FC30" s="77"/>
      <c r="FD30" s="77"/>
      <c r="FE30" s="77"/>
      <c r="FF30" s="77"/>
      <c r="FG30" s="77"/>
      <c r="FH30" s="77"/>
      <c r="FI30" s="77"/>
      <c r="FJ30" s="77"/>
      <c r="FK30" s="77"/>
      <c r="FL30" s="77"/>
      <c r="FM30" s="77"/>
      <c r="FN30" s="77"/>
      <c r="FO30" s="77"/>
      <c r="FP30" s="77"/>
      <c r="FQ30" s="77"/>
      <c r="FR30" s="77"/>
      <c r="FS30" s="77"/>
      <c r="FT30" s="77"/>
      <c r="FU30" s="77"/>
      <c r="FV30" s="77"/>
      <c r="FW30" s="77"/>
      <c r="FX30" s="77"/>
      <c r="FY30" s="77"/>
      <c r="FZ30" s="77"/>
      <c r="GA30" s="77"/>
      <c r="GB30" s="77"/>
      <c r="GC30" s="77"/>
      <c r="GD30" s="77"/>
      <c r="GE30" s="77"/>
      <c r="GF30" s="77"/>
      <c r="GG30" s="77"/>
      <c r="GH30" s="77"/>
      <c r="GI30" s="77"/>
      <c r="GJ30" s="77"/>
      <c r="GK30" s="77"/>
      <c r="GL30" s="77"/>
      <c r="GM30" s="77"/>
      <c r="GN30" s="77"/>
      <c r="GO30" s="77"/>
      <c r="GP30" s="77"/>
      <c r="GQ30" s="77"/>
      <c r="GR30" s="77"/>
      <c r="GS30" s="77"/>
      <c r="GT30" s="77"/>
      <c r="GU30" s="77"/>
      <c r="GV30" s="77"/>
      <c r="GW30" s="77"/>
      <c r="GX30" s="77"/>
      <c r="GY30" s="77"/>
      <c r="GZ30" s="77"/>
      <c r="HA30" s="77"/>
      <c r="HB30" s="77"/>
      <c r="HC30" s="77"/>
      <c r="HD30" s="77"/>
      <c r="HE30" s="77"/>
      <c r="HF30" s="77"/>
      <c r="HG30" s="77"/>
      <c r="HH30" s="77"/>
      <c r="HI30" s="77"/>
      <c r="HJ30" s="77"/>
      <c r="HK30" s="77"/>
      <c r="HL30" s="77"/>
      <c r="HM30" s="77"/>
      <c r="HN30" s="77"/>
      <c r="HO30" s="77"/>
      <c r="HP30" s="77"/>
      <c r="HQ30" s="77"/>
      <c r="HR30" s="77"/>
      <c r="HS30" s="77"/>
      <c r="HT30" s="77"/>
      <c r="HU30" s="77"/>
      <c r="HV30" s="77"/>
      <c r="HW30" s="77"/>
      <c r="HX30" s="77"/>
      <c r="HY30" s="77"/>
      <c r="HZ30" s="77"/>
      <c r="IA30" s="77"/>
      <c r="IB30" s="77"/>
      <c r="IC30" s="77"/>
      <c r="ID30" s="77"/>
      <c r="IE30" s="77"/>
      <c r="IF30" s="77"/>
      <c r="IG30" s="77"/>
      <c r="IH30" s="77"/>
      <c r="II30" s="77"/>
      <c r="IJ30" s="77"/>
      <c r="IK30" s="77"/>
      <c r="IL30" s="77"/>
      <c r="IM30" s="77"/>
      <c r="IN30" s="77"/>
      <c r="IO30" s="77"/>
      <c r="IP30" s="77"/>
      <c r="IQ30" s="77"/>
    </row>
    <row r="31" ht="18" customHeight="1" spans="1:251">
      <c r="A31" s="77"/>
      <c r="B31" s="77"/>
      <c r="C31" s="77"/>
      <c r="D31" s="77"/>
      <c r="E31" s="77"/>
      <c r="F31" s="77"/>
      <c r="G31" s="77"/>
      <c r="H31" s="77"/>
      <c r="I31" s="77"/>
      <c r="J31" s="77"/>
      <c r="K31" s="77"/>
      <c r="L31" s="77"/>
      <c r="M31" s="77"/>
      <c r="N31" s="77"/>
      <c r="O31" s="77"/>
      <c r="P31" s="77"/>
      <c r="Q31" s="77"/>
      <c r="R31" s="77"/>
      <c r="S31" s="77"/>
      <c r="T31" s="77"/>
      <c r="U31" s="77"/>
      <c r="V31" s="77"/>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c r="BU31" s="77"/>
      <c r="BV31" s="77"/>
      <c r="BW31" s="77"/>
      <c r="BX31" s="77"/>
      <c r="BY31" s="77"/>
      <c r="BZ31" s="77"/>
      <c r="CA31" s="77"/>
      <c r="CB31" s="77"/>
      <c r="CC31" s="77"/>
      <c r="CD31" s="77"/>
      <c r="CE31" s="77"/>
      <c r="CF31" s="77"/>
      <c r="CG31" s="77"/>
      <c r="CH31" s="77"/>
      <c r="CI31" s="77"/>
      <c r="CJ31" s="77"/>
      <c r="CK31" s="77"/>
      <c r="CL31" s="77"/>
      <c r="CM31" s="77"/>
      <c r="CN31" s="77"/>
      <c r="CO31" s="77"/>
      <c r="CP31" s="77"/>
      <c r="CQ31" s="77"/>
      <c r="CR31" s="77"/>
      <c r="CS31" s="77"/>
      <c r="CT31" s="77"/>
      <c r="CU31" s="77"/>
      <c r="CV31" s="77"/>
      <c r="CW31" s="77"/>
      <c r="CX31" s="77"/>
      <c r="CY31" s="77"/>
      <c r="CZ31" s="77"/>
      <c r="DA31" s="77"/>
      <c r="DB31" s="77"/>
      <c r="DC31" s="77"/>
      <c r="DD31" s="77"/>
      <c r="DE31" s="77"/>
      <c r="DF31" s="77"/>
      <c r="DG31" s="77"/>
      <c r="DH31" s="77"/>
      <c r="DI31" s="77"/>
      <c r="DJ31" s="77"/>
      <c r="DK31" s="77"/>
      <c r="DL31" s="77"/>
      <c r="DM31" s="77"/>
      <c r="DN31" s="77"/>
      <c r="DO31" s="77"/>
      <c r="DP31" s="77"/>
      <c r="DQ31" s="77"/>
      <c r="DR31" s="77"/>
      <c r="DS31" s="77"/>
      <c r="DT31" s="77"/>
      <c r="DU31" s="77"/>
      <c r="DV31" s="77"/>
      <c r="DW31" s="77"/>
      <c r="DX31" s="77"/>
      <c r="DY31" s="77"/>
      <c r="DZ31" s="77"/>
      <c r="EA31" s="77"/>
      <c r="EB31" s="77"/>
      <c r="EC31" s="77"/>
      <c r="ED31" s="77"/>
      <c r="EE31" s="77"/>
      <c r="EF31" s="77"/>
      <c r="EG31" s="77"/>
      <c r="EH31" s="77"/>
      <c r="EI31" s="77"/>
      <c r="EJ31" s="77"/>
      <c r="EK31" s="77"/>
      <c r="EL31" s="77"/>
      <c r="EM31" s="77"/>
      <c r="EN31" s="77"/>
      <c r="EO31" s="77"/>
      <c r="EP31" s="77"/>
      <c r="EQ31" s="77"/>
      <c r="ER31" s="77"/>
      <c r="ES31" s="77"/>
      <c r="ET31" s="77"/>
      <c r="EU31" s="77"/>
      <c r="EV31" s="77"/>
      <c r="EW31" s="77"/>
      <c r="EX31" s="77"/>
      <c r="EY31" s="77"/>
      <c r="EZ31" s="77"/>
      <c r="FA31" s="77"/>
      <c r="FB31" s="77"/>
      <c r="FC31" s="77"/>
      <c r="FD31" s="77"/>
      <c r="FE31" s="77"/>
      <c r="FF31" s="77"/>
      <c r="FG31" s="77"/>
      <c r="FH31" s="77"/>
      <c r="FI31" s="77"/>
      <c r="FJ31" s="77"/>
      <c r="FK31" s="77"/>
      <c r="FL31" s="77"/>
      <c r="FM31" s="77"/>
      <c r="FN31" s="77"/>
      <c r="FO31" s="77"/>
      <c r="FP31" s="77"/>
      <c r="FQ31" s="77"/>
      <c r="FR31" s="77"/>
      <c r="FS31" s="77"/>
      <c r="FT31" s="77"/>
      <c r="FU31" s="77"/>
      <c r="FV31" s="77"/>
      <c r="FW31" s="77"/>
      <c r="FX31" s="77"/>
      <c r="FY31" s="77"/>
      <c r="FZ31" s="77"/>
      <c r="GA31" s="77"/>
      <c r="GB31" s="77"/>
      <c r="GC31" s="77"/>
      <c r="GD31" s="77"/>
      <c r="GE31" s="77"/>
      <c r="GF31" s="77"/>
      <c r="GG31" s="77"/>
      <c r="GH31" s="77"/>
      <c r="GI31" s="77"/>
      <c r="GJ31" s="77"/>
      <c r="GK31" s="77"/>
      <c r="GL31" s="77"/>
      <c r="GM31" s="77"/>
      <c r="GN31" s="77"/>
      <c r="GO31" s="77"/>
      <c r="GP31" s="77"/>
      <c r="GQ31" s="77"/>
      <c r="GR31" s="77"/>
      <c r="GS31" s="77"/>
      <c r="GT31" s="77"/>
      <c r="GU31" s="77"/>
      <c r="GV31" s="77"/>
      <c r="GW31" s="77"/>
      <c r="GX31" s="77"/>
      <c r="GY31" s="77"/>
      <c r="GZ31" s="77"/>
      <c r="HA31" s="77"/>
      <c r="HB31" s="77"/>
      <c r="HC31" s="77"/>
      <c r="HD31" s="77"/>
      <c r="HE31" s="77"/>
      <c r="HF31" s="77"/>
      <c r="HG31" s="77"/>
      <c r="HH31" s="77"/>
      <c r="HI31" s="77"/>
      <c r="HJ31" s="77"/>
      <c r="HK31" s="77"/>
      <c r="HL31" s="77"/>
      <c r="HM31" s="77"/>
      <c r="HN31" s="77"/>
      <c r="HO31" s="77"/>
      <c r="HP31" s="77"/>
      <c r="HQ31" s="77"/>
      <c r="HR31" s="77"/>
      <c r="HS31" s="77"/>
      <c r="HT31" s="77"/>
      <c r="HU31" s="77"/>
      <c r="HV31" s="77"/>
      <c r="HW31" s="77"/>
      <c r="HX31" s="77"/>
      <c r="HY31" s="77"/>
      <c r="HZ31" s="77"/>
      <c r="IA31" s="77"/>
      <c r="IB31" s="77"/>
      <c r="IC31" s="77"/>
      <c r="ID31" s="77"/>
      <c r="IE31" s="77"/>
      <c r="IF31" s="77"/>
      <c r="IG31" s="77"/>
      <c r="IH31" s="77"/>
      <c r="II31" s="77"/>
      <c r="IJ31" s="77"/>
      <c r="IK31" s="77"/>
      <c r="IL31" s="77"/>
      <c r="IM31" s="77"/>
      <c r="IN31" s="77"/>
      <c r="IO31" s="77"/>
      <c r="IP31" s="77"/>
      <c r="IQ31" s="77"/>
    </row>
    <row r="32" ht="11.25" spans="1:251">
      <c r="A32" s="77"/>
      <c r="B32" s="77"/>
      <c r="C32" s="77"/>
      <c r="D32" s="77"/>
      <c r="E32" s="77"/>
      <c r="F32" s="77"/>
      <c r="G32" s="77"/>
      <c r="H32" s="77"/>
      <c r="I32" s="77"/>
      <c r="J32" s="77"/>
      <c r="K32" s="77"/>
      <c r="L32" s="77"/>
      <c r="M32" s="77"/>
      <c r="N32" s="77"/>
      <c r="O32" s="77"/>
      <c r="P32" s="77"/>
      <c r="Q32" s="77"/>
      <c r="R32" s="77"/>
      <c r="S32" s="77"/>
      <c r="T32" s="77"/>
      <c r="U32" s="77"/>
      <c r="V32" s="77"/>
      <c r="W32" s="77"/>
      <c r="X32" s="77"/>
      <c r="Y32" s="77"/>
      <c r="Z32" s="77"/>
      <c r="AA32" s="77"/>
      <c r="AB32" s="77"/>
      <c r="AC32" s="77"/>
      <c r="AD32" s="77"/>
      <c r="AE32" s="77"/>
      <c r="AF32" s="77"/>
      <c r="AG32" s="77"/>
      <c r="AH32" s="77"/>
      <c r="AI32" s="77"/>
      <c r="AJ32" s="77"/>
      <c r="AK32" s="77"/>
      <c r="AL32" s="77"/>
      <c r="AM32" s="77"/>
      <c r="AN32" s="77"/>
      <c r="AO32" s="77"/>
      <c r="AP32" s="77"/>
      <c r="AQ32" s="77"/>
      <c r="AR32" s="77"/>
      <c r="AS32" s="77"/>
      <c r="AT32" s="77"/>
      <c r="AU32" s="77"/>
      <c r="AV32" s="77"/>
      <c r="AW32" s="77"/>
      <c r="AX32" s="77"/>
      <c r="AY32" s="77"/>
      <c r="AZ32" s="77"/>
      <c r="BA32" s="77"/>
      <c r="BB32" s="77"/>
      <c r="BC32" s="77"/>
      <c r="BD32" s="77"/>
      <c r="BE32" s="77"/>
      <c r="BF32" s="77"/>
      <c r="BG32" s="77"/>
      <c r="BH32" s="77"/>
      <c r="BI32" s="77"/>
      <c r="BJ32" s="77"/>
      <c r="BK32" s="77"/>
      <c r="BL32" s="77"/>
      <c r="BM32" s="77"/>
      <c r="BN32" s="77"/>
      <c r="BO32" s="77"/>
      <c r="BP32" s="77"/>
      <c r="BQ32" s="77"/>
      <c r="BR32" s="77"/>
      <c r="BS32" s="77"/>
      <c r="BT32" s="77"/>
      <c r="BU32" s="77"/>
      <c r="BV32" s="77"/>
      <c r="BW32" s="77"/>
      <c r="BX32" s="77"/>
      <c r="BY32" s="77"/>
      <c r="BZ32" s="77"/>
      <c r="CA32" s="77"/>
      <c r="CB32" s="77"/>
      <c r="CC32" s="77"/>
      <c r="CD32" s="77"/>
      <c r="CE32" s="77"/>
      <c r="CF32" s="77"/>
      <c r="CG32" s="77"/>
      <c r="CH32" s="77"/>
      <c r="CI32" s="77"/>
      <c r="CJ32" s="77"/>
      <c r="CK32" s="77"/>
      <c r="CL32" s="77"/>
      <c r="CM32" s="77"/>
      <c r="CN32" s="77"/>
      <c r="CO32" s="77"/>
      <c r="CP32" s="77"/>
      <c r="CQ32" s="77"/>
      <c r="CR32" s="77"/>
      <c r="CS32" s="77"/>
      <c r="CT32" s="77"/>
      <c r="CU32" s="77"/>
      <c r="CV32" s="77"/>
      <c r="CW32" s="77"/>
      <c r="CX32" s="77"/>
      <c r="CY32" s="77"/>
      <c r="CZ32" s="77"/>
      <c r="DA32" s="77"/>
      <c r="DB32" s="77"/>
      <c r="DC32" s="77"/>
      <c r="DD32" s="77"/>
      <c r="DE32" s="77"/>
      <c r="DF32" s="77"/>
      <c r="DG32" s="77"/>
      <c r="DH32" s="77"/>
      <c r="DI32" s="77"/>
      <c r="DJ32" s="77"/>
      <c r="DK32" s="77"/>
      <c r="DL32" s="77"/>
      <c r="DM32" s="77"/>
      <c r="DN32" s="77"/>
      <c r="DO32" s="77"/>
      <c r="DP32" s="77"/>
      <c r="DQ32" s="77"/>
      <c r="DR32" s="77"/>
      <c r="DS32" s="77"/>
      <c r="DT32" s="77"/>
      <c r="DU32" s="77"/>
      <c r="DV32" s="77"/>
      <c r="DW32" s="77"/>
      <c r="DX32" s="77"/>
      <c r="DY32" s="77"/>
      <c r="DZ32" s="77"/>
      <c r="EA32" s="77"/>
      <c r="EB32" s="77"/>
      <c r="EC32" s="77"/>
      <c r="ED32" s="77"/>
      <c r="EE32" s="77"/>
      <c r="EF32" s="77"/>
      <c r="EG32" s="77"/>
      <c r="EH32" s="77"/>
      <c r="EI32" s="77"/>
      <c r="EJ32" s="77"/>
      <c r="EK32" s="77"/>
      <c r="EL32" s="77"/>
      <c r="EM32" s="77"/>
      <c r="EN32" s="77"/>
      <c r="EO32" s="77"/>
      <c r="EP32" s="77"/>
      <c r="EQ32" s="77"/>
      <c r="ER32" s="77"/>
      <c r="ES32" s="77"/>
      <c r="ET32" s="77"/>
      <c r="EU32" s="77"/>
      <c r="EV32" s="77"/>
      <c r="EW32" s="77"/>
      <c r="EX32" s="77"/>
      <c r="EY32" s="77"/>
      <c r="EZ32" s="77"/>
      <c r="FA32" s="77"/>
      <c r="FB32" s="77"/>
      <c r="FC32" s="77"/>
      <c r="FD32" s="77"/>
      <c r="FE32" s="77"/>
      <c r="FF32" s="77"/>
      <c r="FG32" s="77"/>
      <c r="FH32" s="77"/>
      <c r="FI32" s="77"/>
      <c r="FJ32" s="77"/>
      <c r="FK32" s="77"/>
      <c r="FL32" s="77"/>
      <c r="FM32" s="77"/>
      <c r="FN32" s="77"/>
      <c r="FO32" s="77"/>
      <c r="FP32" s="77"/>
      <c r="FQ32" s="77"/>
      <c r="FR32" s="77"/>
      <c r="FS32" s="77"/>
      <c r="FT32" s="77"/>
      <c r="FU32" s="77"/>
      <c r="FV32" s="77"/>
      <c r="FW32" s="77"/>
      <c r="FX32" s="77"/>
      <c r="FY32" s="77"/>
      <c r="FZ32" s="77"/>
      <c r="GA32" s="77"/>
      <c r="GB32" s="77"/>
      <c r="GC32" s="77"/>
      <c r="GD32" s="77"/>
      <c r="GE32" s="77"/>
      <c r="GF32" s="77"/>
      <c r="GG32" s="77"/>
      <c r="GH32" s="77"/>
      <c r="GI32" s="77"/>
      <c r="GJ32" s="77"/>
      <c r="GK32" s="77"/>
      <c r="GL32" s="77"/>
      <c r="GM32" s="77"/>
      <c r="GN32" s="77"/>
      <c r="GO32" s="77"/>
      <c r="GP32" s="77"/>
      <c r="GQ32" s="77"/>
      <c r="GR32" s="77"/>
      <c r="GS32" s="77"/>
      <c r="GT32" s="77"/>
      <c r="GU32" s="77"/>
      <c r="GV32" s="77"/>
      <c r="GW32" s="77"/>
      <c r="GX32" s="77"/>
      <c r="GY32" s="77"/>
      <c r="GZ32" s="77"/>
      <c r="HA32" s="77"/>
      <c r="HB32" s="77"/>
      <c r="HC32" s="77"/>
      <c r="HD32" s="77"/>
      <c r="HE32" s="77"/>
      <c r="HF32" s="77"/>
      <c r="HG32" s="77"/>
      <c r="HH32" s="77"/>
      <c r="HI32" s="77"/>
      <c r="HJ32" s="77"/>
      <c r="HK32" s="77"/>
      <c r="HL32" s="77"/>
      <c r="HM32" s="77"/>
      <c r="HN32" s="77"/>
      <c r="HO32" s="77"/>
      <c r="HP32" s="77"/>
      <c r="HQ32" s="77"/>
      <c r="HR32" s="77"/>
      <c r="HS32" s="77"/>
      <c r="HT32" s="77"/>
      <c r="HU32" s="77"/>
      <c r="HV32" s="77"/>
      <c r="HW32" s="77"/>
      <c r="HX32" s="77"/>
      <c r="HY32" s="77"/>
      <c r="HZ32" s="77"/>
      <c r="IA32" s="77"/>
      <c r="IB32" s="77"/>
      <c r="IC32" s="77"/>
      <c r="ID32" s="77"/>
      <c r="IE32" s="77"/>
      <c r="IF32" s="77"/>
      <c r="IG32" s="77"/>
      <c r="IH32" s="77"/>
      <c r="II32" s="77"/>
      <c r="IJ32" s="77"/>
      <c r="IK32" s="77"/>
      <c r="IL32" s="77"/>
      <c r="IM32" s="77"/>
      <c r="IN32" s="77"/>
      <c r="IO32" s="77"/>
      <c r="IP32" s="77"/>
      <c r="IQ32" s="77"/>
    </row>
    <row r="33" ht="11.25" spans="1:251">
      <c r="A33" s="77"/>
      <c r="B33" s="77"/>
      <c r="C33" s="77"/>
      <c r="D33" s="77"/>
      <c r="E33" s="77"/>
      <c r="F33" s="77"/>
      <c r="G33" s="77"/>
      <c r="H33" s="77"/>
      <c r="I33" s="77"/>
      <c r="J33" s="77"/>
      <c r="K33" s="77"/>
      <c r="L33" s="77"/>
      <c r="M33" s="77"/>
      <c r="N33" s="77"/>
      <c r="O33" s="77"/>
      <c r="P33" s="77"/>
      <c r="Q33" s="77"/>
      <c r="R33" s="77"/>
      <c r="S33" s="77"/>
      <c r="T33" s="77"/>
      <c r="U33" s="77"/>
      <c r="V33" s="77"/>
      <c r="W33" s="77"/>
      <c r="X33" s="77"/>
      <c r="Y33" s="77"/>
      <c r="Z33" s="77"/>
      <c r="AA33" s="77"/>
      <c r="AB33" s="77"/>
      <c r="AC33" s="77"/>
      <c r="AD33" s="77"/>
      <c r="AE33" s="77"/>
      <c r="AF33" s="77"/>
      <c r="AG33" s="77"/>
      <c r="AH33" s="77"/>
      <c r="AI33" s="77"/>
      <c r="AJ33" s="77"/>
      <c r="AK33" s="77"/>
      <c r="AL33" s="77"/>
      <c r="AM33" s="77"/>
      <c r="AN33" s="77"/>
      <c r="AO33" s="77"/>
      <c r="AP33" s="77"/>
      <c r="AQ33" s="77"/>
      <c r="AR33" s="77"/>
      <c r="AS33" s="77"/>
      <c r="AT33" s="77"/>
      <c r="AU33" s="77"/>
      <c r="AV33" s="77"/>
      <c r="AW33" s="77"/>
      <c r="AX33" s="77"/>
      <c r="AY33" s="77"/>
      <c r="AZ33" s="77"/>
      <c r="BA33" s="77"/>
      <c r="BB33" s="77"/>
      <c r="BC33" s="77"/>
      <c r="BD33" s="77"/>
      <c r="BE33" s="77"/>
      <c r="BF33" s="77"/>
      <c r="BG33" s="77"/>
      <c r="BH33" s="77"/>
      <c r="BI33" s="77"/>
      <c r="BJ33" s="77"/>
      <c r="BK33" s="77"/>
      <c r="BL33" s="77"/>
      <c r="BM33" s="77"/>
      <c r="BN33" s="77"/>
      <c r="BO33" s="77"/>
      <c r="BP33" s="77"/>
      <c r="BQ33" s="77"/>
      <c r="BR33" s="77"/>
      <c r="BS33" s="77"/>
      <c r="BT33" s="77"/>
      <c r="BU33" s="77"/>
      <c r="BV33" s="77"/>
      <c r="BW33" s="77"/>
      <c r="BX33" s="77"/>
      <c r="BY33" s="77"/>
      <c r="BZ33" s="77"/>
      <c r="CA33" s="77"/>
      <c r="CB33" s="77"/>
      <c r="CC33" s="77"/>
      <c r="CD33" s="77"/>
      <c r="CE33" s="77"/>
      <c r="CF33" s="77"/>
      <c r="CG33" s="77"/>
      <c r="CH33" s="77"/>
      <c r="CI33" s="77"/>
      <c r="CJ33" s="77"/>
      <c r="CK33" s="77"/>
      <c r="CL33" s="77"/>
      <c r="CM33" s="77"/>
      <c r="CN33" s="77"/>
      <c r="CO33" s="77"/>
      <c r="CP33" s="77"/>
      <c r="CQ33" s="77"/>
      <c r="CR33" s="77"/>
      <c r="CS33" s="77"/>
      <c r="CT33" s="77"/>
      <c r="CU33" s="77"/>
      <c r="CV33" s="77"/>
      <c r="CW33" s="77"/>
      <c r="CX33" s="77"/>
      <c r="CY33" s="77"/>
      <c r="CZ33" s="77"/>
      <c r="DA33" s="77"/>
      <c r="DB33" s="77"/>
      <c r="DC33" s="77"/>
      <c r="DD33" s="77"/>
      <c r="DE33" s="77"/>
      <c r="DF33" s="77"/>
      <c r="DG33" s="77"/>
      <c r="DH33" s="77"/>
      <c r="DI33" s="77"/>
      <c r="DJ33" s="77"/>
      <c r="DK33" s="77"/>
      <c r="DL33" s="77"/>
      <c r="DM33" s="77"/>
      <c r="DN33" s="77"/>
      <c r="DO33" s="77"/>
      <c r="DP33" s="77"/>
      <c r="DQ33" s="77"/>
      <c r="DR33" s="77"/>
      <c r="DS33" s="77"/>
      <c r="DT33" s="77"/>
      <c r="DU33" s="77"/>
      <c r="DV33" s="77"/>
      <c r="DW33" s="77"/>
      <c r="DX33" s="77"/>
      <c r="DY33" s="77"/>
      <c r="DZ33" s="77"/>
      <c r="EA33" s="77"/>
      <c r="EB33" s="77"/>
      <c r="EC33" s="77"/>
      <c r="ED33" s="77"/>
      <c r="EE33" s="77"/>
      <c r="EF33" s="77"/>
      <c r="EG33" s="77"/>
      <c r="EH33" s="77"/>
      <c r="EI33" s="77"/>
      <c r="EJ33" s="77"/>
      <c r="EK33" s="77"/>
      <c r="EL33" s="77"/>
      <c r="EM33" s="77"/>
      <c r="EN33" s="77"/>
      <c r="EO33" s="77"/>
      <c r="EP33" s="77"/>
      <c r="EQ33" s="77"/>
      <c r="ER33" s="77"/>
      <c r="ES33" s="77"/>
      <c r="ET33" s="77"/>
      <c r="EU33" s="77"/>
      <c r="EV33" s="77"/>
      <c r="EW33" s="77"/>
      <c r="EX33" s="77"/>
      <c r="EY33" s="77"/>
      <c r="EZ33" s="77"/>
      <c r="FA33" s="77"/>
      <c r="FB33" s="77"/>
      <c r="FC33" s="77"/>
      <c r="FD33" s="77"/>
      <c r="FE33" s="77"/>
      <c r="FF33" s="77"/>
      <c r="FG33" s="77"/>
      <c r="FH33" s="77"/>
      <c r="FI33" s="77"/>
      <c r="FJ33" s="77"/>
      <c r="FK33" s="77"/>
      <c r="FL33" s="77"/>
      <c r="FM33" s="77"/>
      <c r="FN33" s="77"/>
      <c r="FO33" s="77"/>
      <c r="FP33" s="77"/>
      <c r="FQ33" s="77"/>
      <c r="FR33" s="77"/>
      <c r="FS33" s="77"/>
      <c r="FT33" s="77"/>
      <c r="FU33" s="77"/>
      <c r="FV33" s="77"/>
      <c r="FW33" s="77"/>
      <c r="FX33" s="77"/>
      <c r="FY33" s="77"/>
      <c r="FZ33" s="77"/>
      <c r="GA33" s="77"/>
      <c r="GB33" s="77"/>
      <c r="GC33" s="77"/>
      <c r="GD33" s="77"/>
      <c r="GE33" s="77"/>
      <c r="GF33" s="77"/>
      <c r="GG33" s="77"/>
      <c r="GH33" s="77"/>
      <c r="GI33" s="77"/>
      <c r="GJ33" s="77"/>
      <c r="GK33" s="77"/>
      <c r="GL33" s="77"/>
      <c r="GM33" s="77"/>
      <c r="GN33" s="77"/>
      <c r="GO33" s="77"/>
      <c r="GP33" s="77"/>
      <c r="GQ33" s="77"/>
      <c r="GR33" s="77"/>
      <c r="GS33" s="77"/>
      <c r="GT33" s="77"/>
      <c r="GU33" s="77"/>
      <c r="GV33" s="77"/>
      <c r="GW33" s="77"/>
      <c r="GX33" s="77"/>
      <c r="GY33" s="77"/>
      <c r="GZ33" s="77"/>
      <c r="HA33" s="77"/>
      <c r="HB33" s="77"/>
      <c r="HC33" s="77"/>
      <c r="HD33" s="77"/>
      <c r="HE33" s="77"/>
      <c r="HF33" s="77"/>
      <c r="HG33" s="77"/>
      <c r="HH33" s="77"/>
      <c r="HI33" s="77"/>
      <c r="HJ33" s="77"/>
      <c r="HK33" s="77"/>
      <c r="HL33" s="77"/>
      <c r="HM33" s="77"/>
      <c r="HN33" s="77"/>
      <c r="HO33" s="77"/>
      <c r="HP33" s="77"/>
      <c r="HQ33" s="77"/>
      <c r="HR33" s="77"/>
      <c r="HS33" s="77"/>
      <c r="HT33" s="77"/>
      <c r="HU33" s="77"/>
      <c r="HV33" s="77"/>
      <c r="HW33" s="77"/>
      <c r="HX33" s="77"/>
      <c r="HY33" s="77"/>
      <c r="HZ33" s="77"/>
      <c r="IA33" s="77"/>
      <c r="IB33" s="77"/>
      <c r="IC33" s="77"/>
      <c r="ID33" s="77"/>
      <c r="IE33" s="77"/>
      <c r="IF33" s="77"/>
      <c r="IG33" s="77"/>
      <c r="IH33" s="77"/>
      <c r="II33" s="77"/>
      <c r="IJ33" s="77"/>
      <c r="IK33" s="77"/>
      <c r="IL33" s="77"/>
      <c r="IM33" s="77"/>
      <c r="IN33" s="77"/>
      <c r="IO33" s="77"/>
      <c r="IP33" s="77"/>
      <c r="IQ33" s="77"/>
    </row>
    <row r="34" ht="11.25" spans="1:251">
      <c r="A34" s="77"/>
      <c r="B34" s="77"/>
      <c r="C34" s="77"/>
      <c r="D34" s="77"/>
      <c r="E34" s="77"/>
      <c r="F34" s="77"/>
      <c r="G34" s="77"/>
      <c r="H34" s="77"/>
      <c r="I34" s="77"/>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c r="BC34" s="77"/>
      <c r="BD34" s="77"/>
      <c r="BE34" s="77"/>
      <c r="BF34" s="77"/>
      <c r="BG34" s="77"/>
      <c r="BH34" s="77"/>
      <c r="BI34" s="77"/>
      <c r="BJ34" s="77"/>
      <c r="BK34" s="77"/>
      <c r="BL34" s="77"/>
      <c r="BM34" s="77"/>
      <c r="BN34" s="77"/>
      <c r="BO34" s="77"/>
      <c r="BP34" s="77"/>
      <c r="BQ34" s="77"/>
      <c r="BR34" s="77"/>
      <c r="BS34" s="77"/>
      <c r="BT34" s="77"/>
      <c r="BU34" s="77"/>
      <c r="BV34" s="77"/>
      <c r="BW34" s="77"/>
      <c r="BX34" s="77"/>
      <c r="BY34" s="77"/>
      <c r="BZ34" s="77"/>
      <c r="CA34" s="77"/>
      <c r="CB34" s="77"/>
      <c r="CC34" s="77"/>
      <c r="CD34" s="77"/>
      <c r="CE34" s="77"/>
      <c r="CF34" s="77"/>
      <c r="CG34" s="77"/>
      <c r="CH34" s="77"/>
      <c r="CI34" s="77"/>
      <c r="CJ34" s="77"/>
      <c r="CK34" s="77"/>
      <c r="CL34" s="77"/>
      <c r="CM34" s="77"/>
      <c r="CN34" s="77"/>
      <c r="CO34" s="77"/>
      <c r="CP34" s="77"/>
      <c r="CQ34" s="77"/>
      <c r="CR34" s="77"/>
      <c r="CS34" s="77"/>
      <c r="CT34" s="77"/>
      <c r="CU34" s="77"/>
      <c r="CV34" s="77"/>
      <c r="CW34" s="77"/>
      <c r="CX34" s="77"/>
      <c r="CY34" s="77"/>
      <c r="CZ34" s="77"/>
      <c r="DA34" s="77"/>
      <c r="DB34" s="77"/>
      <c r="DC34" s="77"/>
      <c r="DD34" s="77"/>
      <c r="DE34" s="77"/>
      <c r="DF34" s="77"/>
      <c r="DG34" s="77"/>
      <c r="DH34" s="77"/>
      <c r="DI34" s="77"/>
      <c r="DJ34" s="77"/>
      <c r="DK34" s="77"/>
      <c r="DL34" s="77"/>
      <c r="DM34" s="77"/>
      <c r="DN34" s="77"/>
      <c r="DO34" s="77"/>
      <c r="DP34" s="77"/>
      <c r="DQ34" s="77"/>
      <c r="DR34" s="77"/>
      <c r="DS34" s="77"/>
      <c r="DT34" s="77"/>
      <c r="DU34" s="77"/>
      <c r="DV34" s="77"/>
      <c r="DW34" s="77"/>
      <c r="DX34" s="77"/>
      <c r="DY34" s="77"/>
      <c r="DZ34" s="77"/>
      <c r="EA34" s="77"/>
      <c r="EB34" s="77"/>
      <c r="EC34" s="77"/>
      <c r="ED34" s="77"/>
      <c r="EE34" s="77"/>
      <c r="EF34" s="77"/>
      <c r="EG34" s="77"/>
      <c r="EH34" s="77"/>
      <c r="EI34" s="77"/>
      <c r="EJ34" s="77"/>
      <c r="EK34" s="77"/>
      <c r="EL34" s="77"/>
      <c r="EM34" s="77"/>
      <c r="EN34" s="77"/>
      <c r="EO34" s="77"/>
      <c r="EP34" s="77"/>
      <c r="EQ34" s="77"/>
      <c r="ER34" s="77"/>
      <c r="ES34" s="77"/>
      <c r="ET34" s="77"/>
      <c r="EU34" s="77"/>
      <c r="EV34" s="77"/>
      <c r="EW34" s="77"/>
      <c r="EX34" s="77"/>
      <c r="EY34" s="77"/>
      <c r="EZ34" s="77"/>
      <c r="FA34" s="77"/>
      <c r="FB34" s="77"/>
      <c r="FC34" s="77"/>
      <c r="FD34" s="77"/>
      <c r="FE34" s="77"/>
      <c r="FF34" s="77"/>
      <c r="FG34" s="77"/>
      <c r="FH34" s="77"/>
      <c r="FI34" s="77"/>
      <c r="FJ34" s="77"/>
      <c r="FK34" s="77"/>
      <c r="FL34" s="77"/>
      <c r="FM34" s="77"/>
      <c r="FN34" s="77"/>
      <c r="FO34" s="77"/>
      <c r="FP34" s="77"/>
      <c r="FQ34" s="77"/>
      <c r="FR34" s="77"/>
      <c r="FS34" s="77"/>
      <c r="FT34" s="77"/>
      <c r="FU34" s="77"/>
      <c r="FV34" s="77"/>
      <c r="FW34" s="77"/>
      <c r="FX34" s="77"/>
      <c r="FY34" s="77"/>
      <c r="FZ34" s="77"/>
      <c r="GA34" s="77"/>
      <c r="GB34" s="77"/>
      <c r="GC34" s="77"/>
      <c r="GD34" s="77"/>
      <c r="GE34" s="77"/>
      <c r="GF34" s="77"/>
      <c r="GG34" s="77"/>
      <c r="GH34" s="77"/>
      <c r="GI34" s="77"/>
      <c r="GJ34" s="77"/>
      <c r="GK34" s="77"/>
      <c r="GL34" s="77"/>
      <c r="GM34" s="77"/>
      <c r="GN34" s="77"/>
      <c r="GO34" s="77"/>
      <c r="GP34" s="77"/>
      <c r="GQ34" s="77"/>
      <c r="GR34" s="77"/>
      <c r="GS34" s="77"/>
      <c r="GT34" s="77"/>
      <c r="GU34" s="77"/>
      <c r="GV34" s="77"/>
      <c r="GW34" s="77"/>
      <c r="GX34" s="77"/>
      <c r="GY34" s="77"/>
      <c r="GZ34" s="77"/>
      <c r="HA34" s="77"/>
      <c r="HB34" s="77"/>
      <c r="HC34" s="77"/>
      <c r="HD34" s="77"/>
      <c r="HE34" s="77"/>
      <c r="HF34" s="77"/>
      <c r="HG34" s="77"/>
      <c r="HH34" s="77"/>
      <c r="HI34" s="77"/>
      <c r="HJ34" s="77"/>
      <c r="HK34" s="77"/>
      <c r="HL34" s="77"/>
      <c r="HM34" s="77"/>
      <c r="HN34" s="77"/>
      <c r="HO34" s="77"/>
      <c r="HP34" s="77"/>
      <c r="HQ34" s="77"/>
      <c r="HR34" s="77"/>
      <c r="HS34" s="77"/>
      <c r="HT34" s="77"/>
      <c r="HU34" s="77"/>
      <c r="HV34" s="77"/>
      <c r="HW34" s="77"/>
      <c r="HX34" s="77"/>
      <c r="HY34" s="77"/>
      <c r="HZ34" s="77"/>
      <c r="IA34" s="77"/>
      <c r="IB34" s="77"/>
      <c r="IC34" s="77"/>
      <c r="ID34" s="77"/>
      <c r="IE34" s="77"/>
      <c r="IF34" s="77"/>
      <c r="IG34" s="77"/>
      <c r="IH34" s="77"/>
      <c r="II34" s="77"/>
      <c r="IJ34" s="77"/>
      <c r="IK34" s="77"/>
      <c r="IL34" s="77"/>
      <c r="IM34" s="77"/>
      <c r="IN34" s="77"/>
      <c r="IO34" s="77"/>
      <c r="IP34" s="77"/>
      <c r="IQ34" s="77"/>
    </row>
    <row r="35" ht="11.25" spans="1:251">
      <c r="A35" s="77"/>
      <c r="B35" s="77"/>
      <c r="C35" s="77"/>
      <c r="D35" s="77"/>
      <c r="E35" s="77"/>
      <c r="F35" s="77"/>
      <c r="G35" s="77"/>
      <c r="H35" s="77"/>
      <c r="I35" s="77"/>
      <c r="J35" s="77"/>
      <c r="K35" s="77"/>
      <c r="L35" s="77"/>
      <c r="M35" s="77"/>
      <c r="N35" s="77"/>
      <c r="O35" s="77"/>
      <c r="P35" s="77"/>
      <c r="Q35" s="77"/>
      <c r="R35" s="77"/>
      <c r="S35" s="77"/>
      <c r="T35" s="77"/>
      <c r="U35" s="77"/>
      <c r="V35" s="77"/>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c r="BA35" s="77"/>
      <c r="BB35" s="77"/>
      <c r="BC35" s="77"/>
      <c r="BD35" s="77"/>
      <c r="BE35" s="77"/>
      <c r="BF35" s="77"/>
      <c r="BG35" s="77"/>
      <c r="BH35" s="77"/>
      <c r="BI35" s="77"/>
      <c r="BJ35" s="77"/>
      <c r="BK35" s="77"/>
      <c r="BL35" s="77"/>
      <c r="BM35" s="77"/>
      <c r="BN35" s="77"/>
      <c r="BO35" s="77"/>
      <c r="BP35" s="77"/>
      <c r="BQ35" s="77"/>
      <c r="BR35" s="77"/>
      <c r="BS35" s="77"/>
      <c r="BT35" s="77"/>
      <c r="BU35" s="77"/>
      <c r="BV35" s="77"/>
      <c r="BW35" s="77"/>
      <c r="BX35" s="77"/>
      <c r="BY35" s="77"/>
      <c r="BZ35" s="77"/>
      <c r="CA35" s="77"/>
      <c r="CB35" s="77"/>
      <c r="CC35" s="77"/>
      <c r="CD35" s="77"/>
      <c r="CE35" s="77"/>
      <c r="CF35" s="77"/>
      <c r="CG35" s="77"/>
      <c r="CH35" s="77"/>
      <c r="CI35" s="77"/>
      <c r="CJ35" s="77"/>
      <c r="CK35" s="77"/>
      <c r="CL35" s="77"/>
      <c r="CM35" s="77"/>
      <c r="CN35" s="77"/>
      <c r="CO35" s="77"/>
      <c r="CP35" s="77"/>
      <c r="CQ35" s="77"/>
      <c r="CR35" s="77"/>
      <c r="CS35" s="77"/>
      <c r="CT35" s="77"/>
      <c r="CU35" s="77"/>
      <c r="CV35" s="77"/>
      <c r="CW35" s="77"/>
      <c r="CX35" s="77"/>
      <c r="CY35" s="77"/>
      <c r="CZ35" s="77"/>
      <c r="DA35" s="77"/>
      <c r="DB35" s="77"/>
      <c r="DC35" s="77"/>
      <c r="DD35" s="77"/>
      <c r="DE35" s="77"/>
      <c r="DF35" s="77"/>
      <c r="DG35" s="77"/>
      <c r="DH35" s="77"/>
      <c r="DI35" s="77"/>
      <c r="DJ35" s="77"/>
      <c r="DK35" s="77"/>
      <c r="DL35" s="77"/>
      <c r="DM35" s="77"/>
      <c r="DN35" s="77"/>
      <c r="DO35" s="77"/>
      <c r="DP35" s="77"/>
      <c r="DQ35" s="77"/>
      <c r="DR35" s="77"/>
      <c r="DS35" s="77"/>
      <c r="DT35" s="77"/>
      <c r="DU35" s="77"/>
      <c r="DV35" s="77"/>
      <c r="DW35" s="77"/>
      <c r="DX35" s="77"/>
      <c r="DY35" s="77"/>
      <c r="DZ35" s="77"/>
      <c r="EA35" s="77"/>
      <c r="EB35" s="77"/>
      <c r="EC35" s="77"/>
      <c r="ED35" s="77"/>
      <c r="EE35" s="77"/>
      <c r="EF35" s="77"/>
      <c r="EG35" s="77"/>
      <c r="EH35" s="77"/>
      <c r="EI35" s="77"/>
      <c r="EJ35" s="77"/>
      <c r="EK35" s="77"/>
      <c r="EL35" s="77"/>
      <c r="EM35" s="77"/>
      <c r="EN35" s="77"/>
      <c r="EO35" s="77"/>
      <c r="EP35" s="77"/>
      <c r="EQ35" s="77"/>
      <c r="ER35" s="77"/>
      <c r="ES35" s="77"/>
      <c r="ET35" s="77"/>
      <c r="EU35" s="77"/>
      <c r="EV35" s="77"/>
      <c r="EW35" s="77"/>
      <c r="EX35" s="77"/>
      <c r="EY35" s="77"/>
      <c r="EZ35" s="77"/>
      <c r="FA35" s="77"/>
      <c r="FB35" s="77"/>
      <c r="FC35" s="77"/>
      <c r="FD35" s="77"/>
      <c r="FE35" s="77"/>
      <c r="FF35" s="77"/>
      <c r="FG35" s="77"/>
      <c r="FH35" s="77"/>
      <c r="FI35" s="77"/>
      <c r="FJ35" s="77"/>
      <c r="FK35" s="77"/>
      <c r="FL35" s="77"/>
      <c r="FM35" s="77"/>
      <c r="FN35" s="77"/>
      <c r="FO35" s="77"/>
      <c r="FP35" s="77"/>
      <c r="FQ35" s="77"/>
      <c r="FR35" s="77"/>
      <c r="FS35" s="77"/>
      <c r="FT35" s="77"/>
      <c r="FU35" s="77"/>
      <c r="FV35" s="77"/>
      <c r="FW35" s="77"/>
      <c r="FX35" s="77"/>
      <c r="FY35" s="77"/>
      <c r="FZ35" s="77"/>
      <c r="GA35" s="77"/>
      <c r="GB35" s="77"/>
      <c r="GC35" s="77"/>
      <c r="GD35" s="77"/>
      <c r="GE35" s="77"/>
      <c r="GF35" s="77"/>
      <c r="GG35" s="77"/>
      <c r="GH35" s="77"/>
      <c r="GI35" s="77"/>
      <c r="GJ35" s="77"/>
      <c r="GK35" s="77"/>
      <c r="GL35" s="77"/>
      <c r="GM35" s="77"/>
      <c r="GN35" s="77"/>
      <c r="GO35" s="77"/>
      <c r="GP35" s="77"/>
      <c r="GQ35" s="77"/>
      <c r="GR35" s="77"/>
      <c r="GS35" s="77"/>
      <c r="GT35" s="77"/>
      <c r="GU35" s="77"/>
      <c r="GV35" s="77"/>
      <c r="GW35" s="77"/>
      <c r="GX35" s="77"/>
      <c r="GY35" s="77"/>
      <c r="GZ35" s="77"/>
      <c r="HA35" s="77"/>
      <c r="HB35" s="77"/>
      <c r="HC35" s="77"/>
      <c r="HD35" s="77"/>
      <c r="HE35" s="77"/>
      <c r="HF35" s="77"/>
      <c r="HG35" s="77"/>
      <c r="HH35" s="77"/>
      <c r="HI35" s="77"/>
      <c r="HJ35" s="77"/>
      <c r="HK35" s="77"/>
      <c r="HL35" s="77"/>
      <c r="HM35" s="77"/>
      <c r="HN35" s="77"/>
      <c r="HO35" s="77"/>
      <c r="HP35" s="77"/>
      <c r="HQ35" s="77"/>
      <c r="HR35" s="77"/>
      <c r="HS35" s="77"/>
      <c r="HT35" s="77"/>
      <c r="HU35" s="77"/>
      <c r="HV35" s="77"/>
      <c r="HW35" s="77"/>
      <c r="HX35" s="77"/>
      <c r="HY35" s="77"/>
      <c r="HZ35" s="77"/>
      <c r="IA35" s="77"/>
      <c r="IB35" s="77"/>
      <c r="IC35" s="77"/>
      <c r="ID35" s="77"/>
      <c r="IE35" s="77"/>
      <c r="IF35" s="77"/>
      <c r="IG35" s="77"/>
      <c r="IH35" s="77"/>
      <c r="II35" s="77"/>
      <c r="IJ35" s="77"/>
      <c r="IK35" s="77"/>
      <c r="IL35" s="77"/>
      <c r="IM35" s="77"/>
      <c r="IN35" s="77"/>
      <c r="IO35" s="77"/>
      <c r="IP35" s="77"/>
      <c r="IQ35" s="77"/>
    </row>
    <row r="36" ht="11.25" spans="1:251">
      <c r="A36" s="77"/>
      <c r="B36" s="77"/>
      <c r="C36" s="77"/>
      <c r="D36" s="77"/>
      <c r="E36" s="77"/>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7"/>
      <c r="BW36" s="77"/>
      <c r="BX36" s="77"/>
      <c r="BY36" s="77"/>
      <c r="BZ36" s="77"/>
      <c r="CA36" s="77"/>
      <c r="CB36" s="77"/>
      <c r="CC36" s="77"/>
      <c r="CD36" s="77"/>
      <c r="CE36" s="77"/>
      <c r="CF36" s="77"/>
      <c r="CG36" s="77"/>
      <c r="CH36" s="77"/>
      <c r="CI36" s="77"/>
      <c r="CJ36" s="77"/>
      <c r="CK36" s="77"/>
      <c r="CL36" s="77"/>
      <c r="CM36" s="77"/>
      <c r="CN36" s="77"/>
      <c r="CO36" s="77"/>
      <c r="CP36" s="77"/>
      <c r="CQ36" s="77"/>
      <c r="CR36" s="77"/>
      <c r="CS36" s="77"/>
      <c r="CT36" s="77"/>
      <c r="CU36" s="77"/>
      <c r="CV36" s="77"/>
      <c r="CW36" s="77"/>
      <c r="CX36" s="77"/>
      <c r="CY36" s="77"/>
      <c r="CZ36" s="77"/>
      <c r="DA36" s="77"/>
      <c r="DB36" s="77"/>
      <c r="DC36" s="77"/>
      <c r="DD36" s="77"/>
      <c r="DE36" s="77"/>
      <c r="DF36" s="77"/>
      <c r="DG36" s="77"/>
      <c r="DH36" s="77"/>
      <c r="DI36" s="77"/>
      <c r="DJ36" s="77"/>
      <c r="DK36" s="77"/>
      <c r="DL36" s="77"/>
      <c r="DM36" s="77"/>
      <c r="DN36" s="77"/>
      <c r="DO36" s="77"/>
      <c r="DP36" s="77"/>
      <c r="DQ36" s="77"/>
      <c r="DR36" s="77"/>
      <c r="DS36" s="77"/>
      <c r="DT36" s="77"/>
      <c r="DU36" s="77"/>
      <c r="DV36" s="77"/>
      <c r="DW36" s="77"/>
      <c r="DX36" s="77"/>
      <c r="DY36" s="77"/>
      <c r="DZ36" s="77"/>
      <c r="EA36" s="77"/>
      <c r="EB36" s="77"/>
      <c r="EC36" s="77"/>
      <c r="ED36" s="77"/>
      <c r="EE36" s="77"/>
      <c r="EF36" s="77"/>
      <c r="EG36" s="77"/>
      <c r="EH36" s="77"/>
      <c r="EI36" s="77"/>
      <c r="EJ36" s="77"/>
      <c r="EK36" s="77"/>
      <c r="EL36" s="77"/>
      <c r="EM36" s="77"/>
      <c r="EN36" s="77"/>
      <c r="EO36" s="77"/>
      <c r="EP36" s="77"/>
      <c r="EQ36" s="77"/>
      <c r="ER36" s="77"/>
      <c r="ES36" s="77"/>
      <c r="ET36" s="77"/>
      <c r="EU36" s="77"/>
      <c r="EV36" s="77"/>
      <c r="EW36" s="77"/>
      <c r="EX36" s="77"/>
      <c r="EY36" s="77"/>
      <c r="EZ36" s="77"/>
      <c r="FA36" s="77"/>
      <c r="FB36" s="77"/>
      <c r="FC36" s="77"/>
      <c r="FD36" s="77"/>
      <c r="FE36" s="77"/>
      <c r="FF36" s="77"/>
      <c r="FG36" s="77"/>
      <c r="FH36" s="77"/>
      <c r="FI36" s="77"/>
      <c r="FJ36" s="77"/>
      <c r="FK36" s="77"/>
      <c r="FL36" s="77"/>
      <c r="FM36" s="77"/>
      <c r="FN36" s="77"/>
      <c r="FO36" s="77"/>
      <c r="FP36" s="77"/>
      <c r="FQ36" s="77"/>
      <c r="FR36" s="77"/>
      <c r="FS36" s="77"/>
      <c r="FT36" s="77"/>
      <c r="FU36" s="77"/>
      <c r="FV36" s="77"/>
      <c r="FW36" s="77"/>
      <c r="FX36" s="77"/>
      <c r="FY36" s="77"/>
      <c r="FZ36" s="77"/>
      <c r="GA36" s="77"/>
      <c r="GB36" s="77"/>
      <c r="GC36" s="77"/>
      <c r="GD36" s="77"/>
      <c r="GE36" s="77"/>
      <c r="GF36" s="77"/>
      <c r="GG36" s="77"/>
      <c r="GH36" s="77"/>
      <c r="GI36" s="77"/>
      <c r="GJ36" s="77"/>
      <c r="GK36" s="77"/>
      <c r="GL36" s="77"/>
      <c r="GM36" s="77"/>
      <c r="GN36" s="77"/>
      <c r="GO36" s="77"/>
      <c r="GP36" s="77"/>
      <c r="GQ36" s="77"/>
      <c r="GR36" s="77"/>
      <c r="GS36" s="77"/>
      <c r="GT36" s="77"/>
      <c r="GU36" s="77"/>
      <c r="GV36" s="77"/>
      <c r="GW36" s="77"/>
      <c r="GX36" s="77"/>
      <c r="GY36" s="77"/>
      <c r="GZ36" s="77"/>
      <c r="HA36" s="77"/>
      <c r="HB36" s="77"/>
      <c r="HC36" s="77"/>
      <c r="HD36" s="77"/>
      <c r="HE36" s="77"/>
      <c r="HF36" s="77"/>
      <c r="HG36" s="77"/>
      <c r="HH36" s="77"/>
      <c r="HI36" s="77"/>
      <c r="HJ36" s="77"/>
      <c r="HK36" s="77"/>
      <c r="HL36" s="77"/>
      <c r="HM36" s="77"/>
      <c r="HN36" s="77"/>
      <c r="HO36" s="77"/>
      <c r="HP36" s="77"/>
      <c r="HQ36" s="77"/>
      <c r="HR36" s="77"/>
      <c r="HS36" s="77"/>
      <c r="HT36" s="77"/>
      <c r="HU36" s="77"/>
      <c r="HV36" s="77"/>
      <c r="HW36" s="77"/>
      <c r="HX36" s="77"/>
      <c r="HY36" s="77"/>
      <c r="HZ36" s="77"/>
      <c r="IA36" s="77"/>
      <c r="IB36" s="77"/>
      <c r="IC36" s="77"/>
      <c r="ID36" s="77"/>
      <c r="IE36" s="77"/>
      <c r="IF36" s="77"/>
      <c r="IG36" s="77"/>
      <c r="IH36" s="77"/>
      <c r="II36" s="77"/>
      <c r="IJ36" s="77"/>
      <c r="IK36" s="77"/>
      <c r="IL36" s="77"/>
      <c r="IM36" s="77"/>
      <c r="IN36" s="77"/>
      <c r="IO36" s="77"/>
      <c r="IP36" s="77"/>
      <c r="IQ36" s="77"/>
    </row>
  </sheetData>
  <sheetProtection password="CECB" sheet="1" formatCells="0" formatColumns="0" formatRows="0" insertRows="0" insertColumns="0" insertHyperlinks="0" deleteColumns="0" deleteRows="0" sort="0" autoFilter="0" pivotTables="0"/>
  <mergeCells count="1">
    <mergeCell ref="A2:C2"/>
  </mergeCells>
  <printOptions horizontalCentered="1"/>
  <pageMargins left="0.2" right="0.2" top="0.79" bottom="0.59" header="0" footer="0"/>
  <pageSetup paperSize="9" orientation="portrait" horizontalDpi="600" verticalDpi="6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7"/>
  <sheetViews>
    <sheetView showGridLines="0" showZeros="0" zoomScaleSheetLayoutView="60" workbookViewId="0">
      <pane xSplit="8" ySplit="6" topLeftCell="I7" activePane="bottomRight" state="frozen"/>
      <selection/>
      <selection pane="topRight"/>
      <selection pane="bottomLeft"/>
      <selection pane="bottomRight" activeCell="A3" sqref="A3:B3"/>
    </sheetView>
  </sheetViews>
  <sheetFormatPr defaultColWidth="7.16666666666667" defaultRowHeight="12.75" customHeight="1"/>
  <cols>
    <col min="1" max="1" width="17.1666666666667" style="38" customWidth="1"/>
    <col min="2" max="2" width="17.8333333333333" style="38" customWidth="1"/>
    <col min="3" max="3" width="20" style="38" customWidth="1"/>
    <col min="4" max="4" width="11.6666666666667" style="38" customWidth="1"/>
    <col min="5" max="5" width="21" style="38" customWidth="1"/>
    <col min="6" max="6" width="19.8333333333333" style="39" customWidth="1"/>
    <col min="7" max="7" width="17.6666666666667" style="38" customWidth="1"/>
    <col min="8" max="8" width="23.6666666666667" style="38" customWidth="1"/>
    <col min="9" max="9" width="15.8333333333333" style="38" customWidth="1"/>
    <col min="10" max="10" width="13" style="38" customWidth="1"/>
    <col min="11" max="11" width="14.6666666666667" style="38" customWidth="1"/>
    <col min="12" max="12" width="13.3333333333333" style="38" customWidth="1"/>
    <col min="13" max="13" width="6.16666666666667" style="38" customWidth="1"/>
    <col min="14" max="14" width="11.5" style="38" customWidth="1"/>
    <col min="15" max="15" width="23.5" style="38" customWidth="1"/>
    <col min="16" max="16" width="9.83333333333333" style="38" customWidth="1"/>
    <col min="17" max="17" width="16" style="38" customWidth="1"/>
    <col min="18" max="18" width="7.16666666666667" style="40"/>
    <col min="19" max="16384" width="7.16666666666667" style="38"/>
  </cols>
  <sheetData>
    <row r="1" ht="21" customHeight="1" spans="1:252">
      <c r="A1" s="6">
        <v>101</v>
      </c>
      <c r="B1" s="41"/>
      <c r="C1" s="42"/>
      <c r="D1" s="42"/>
      <c r="E1" s="42"/>
      <c r="F1" s="43"/>
      <c r="G1" s="42"/>
      <c r="H1" s="42"/>
      <c r="I1" s="42"/>
      <c r="J1" s="42"/>
      <c r="K1" s="42"/>
      <c r="L1" s="42"/>
      <c r="M1" s="42"/>
      <c r="N1" s="42"/>
      <c r="O1" s="42"/>
      <c r="P1" s="42"/>
      <c r="Q1" s="42"/>
      <c r="R1" s="73"/>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42"/>
      <c r="EH1" s="42"/>
      <c r="EI1" s="42"/>
      <c r="EJ1" s="42"/>
      <c r="EK1" s="42"/>
      <c r="EL1" s="42"/>
      <c r="EM1" s="42"/>
      <c r="EN1" s="42"/>
      <c r="EO1" s="42"/>
      <c r="EP1" s="42"/>
      <c r="EQ1" s="42"/>
      <c r="ER1" s="42"/>
      <c r="ES1" s="42"/>
      <c r="ET1" s="42"/>
      <c r="EU1" s="42"/>
      <c r="EV1" s="42"/>
      <c r="EW1" s="42"/>
      <c r="EX1" s="42"/>
      <c r="EY1" s="42"/>
      <c r="EZ1" s="42"/>
      <c r="FA1" s="42"/>
      <c r="FB1" s="42"/>
      <c r="FC1" s="42"/>
      <c r="FD1" s="42"/>
      <c r="FE1" s="42"/>
      <c r="FF1" s="42"/>
      <c r="FG1" s="42"/>
      <c r="FH1" s="42"/>
      <c r="FI1" s="42"/>
      <c r="FJ1" s="42"/>
      <c r="FK1" s="42"/>
      <c r="FL1" s="42"/>
      <c r="FM1" s="42"/>
      <c r="FN1" s="42"/>
      <c r="FO1" s="42"/>
      <c r="FP1" s="42"/>
      <c r="FQ1" s="42"/>
      <c r="FR1" s="42"/>
      <c r="FS1" s="42"/>
      <c r="FT1" s="42"/>
      <c r="FU1" s="42"/>
      <c r="FV1" s="42"/>
      <c r="FW1" s="42"/>
      <c r="FX1" s="42"/>
      <c r="FY1" s="42"/>
      <c r="FZ1" s="42"/>
      <c r="GA1" s="42"/>
      <c r="GB1" s="42"/>
      <c r="GC1" s="42"/>
      <c r="GD1" s="42"/>
      <c r="GE1" s="42"/>
      <c r="GF1" s="42"/>
      <c r="GG1" s="42"/>
      <c r="GH1" s="42"/>
      <c r="GI1" s="42"/>
      <c r="GJ1" s="42"/>
      <c r="GK1" s="42"/>
      <c r="GL1" s="42"/>
      <c r="GM1" s="42"/>
      <c r="GN1" s="42"/>
      <c r="GO1" s="42"/>
      <c r="GP1" s="42"/>
      <c r="GQ1" s="42"/>
      <c r="GR1" s="42"/>
      <c r="GS1" s="42"/>
      <c r="GT1" s="42"/>
      <c r="GU1" s="42"/>
      <c r="GV1" s="42"/>
      <c r="GW1" s="42"/>
      <c r="GX1" s="42"/>
      <c r="GY1" s="42"/>
      <c r="GZ1" s="42"/>
      <c r="HA1" s="42"/>
      <c r="HB1" s="42"/>
      <c r="HC1" s="42"/>
      <c r="HD1" s="42"/>
      <c r="HE1" s="42"/>
      <c r="HF1" s="42"/>
      <c r="HG1" s="42"/>
      <c r="HH1" s="42"/>
      <c r="HI1" s="42"/>
      <c r="HJ1" s="42"/>
      <c r="HK1" s="42"/>
      <c r="HL1" s="42"/>
      <c r="HM1" s="42"/>
      <c r="HN1" s="42"/>
      <c r="HO1" s="42"/>
      <c r="HP1" s="42"/>
      <c r="HQ1" s="42"/>
      <c r="HR1" s="42"/>
      <c r="HS1" s="42"/>
      <c r="HT1" s="42"/>
      <c r="HU1" s="42"/>
      <c r="HV1" s="42"/>
      <c r="HW1" s="42"/>
      <c r="HX1" s="42"/>
      <c r="HY1" s="42"/>
      <c r="HZ1" s="42"/>
      <c r="IA1" s="42"/>
      <c r="IB1" s="42"/>
      <c r="IC1" s="42"/>
      <c r="ID1" s="42"/>
      <c r="IE1" s="42"/>
      <c r="IF1" s="42"/>
      <c r="IG1" s="42"/>
      <c r="IH1" s="42"/>
      <c r="II1" s="42"/>
      <c r="IJ1" s="42"/>
      <c r="IK1" s="42"/>
      <c r="IL1" s="42"/>
      <c r="IM1" s="42"/>
      <c r="IN1" s="42"/>
      <c r="IO1" s="42"/>
      <c r="IP1" s="42"/>
      <c r="IQ1" s="42"/>
      <c r="IR1" s="42"/>
    </row>
    <row r="2" ht="40.5" customHeight="1" spans="1:252">
      <c r="A2" s="44" t="s">
        <v>466</v>
      </c>
      <c r="B2" s="44"/>
      <c r="C2" s="44"/>
      <c r="D2" s="44"/>
      <c r="E2" s="44"/>
      <c r="F2" s="44"/>
      <c r="G2" s="44"/>
      <c r="H2" s="44"/>
      <c r="I2" s="44"/>
      <c r="J2" s="44"/>
      <c r="K2" s="44"/>
      <c r="L2" s="44"/>
      <c r="M2" s="44"/>
      <c r="N2" s="44"/>
      <c r="O2" s="44"/>
      <c r="P2" s="44"/>
      <c r="Q2" s="44"/>
      <c r="R2" s="73"/>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42"/>
      <c r="DN2" s="42"/>
      <c r="DO2" s="42"/>
      <c r="DP2" s="42"/>
      <c r="DQ2" s="42"/>
      <c r="DR2" s="42"/>
      <c r="DS2" s="42"/>
      <c r="DT2" s="42"/>
      <c r="DU2" s="42"/>
      <c r="DV2" s="42"/>
      <c r="DW2" s="42"/>
      <c r="DX2" s="42"/>
      <c r="DY2" s="42"/>
      <c r="DZ2" s="42"/>
      <c r="EA2" s="42"/>
      <c r="EB2" s="42"/>
      <c r="EC2" s="42"/>
      <c r="ED2" s="42"/>
      <c r="EE2" s="42"/>
      <c r="EF2" s="42"/>
      <c r="EG2" s="42"/>
      <c r="EH2" s="42"/>
      <c r="EI2" s="42"/>
      <c r="EJ2" s="42"/>
      <c r="EK2" s="42"/>
      <c r="EL2" s="42"/>
      <c r="EM2" s="42"/>
      <c r="EN2" s="42"/>
      <c r="EO2" s="42"/>
      <c r="EP2" s="42"/>
      <c r="EQ2" s="42"/>
      <c r="ER2" s="42"/>
      <c r="ES2" s="42"/>
      <c r="ET2" s="42"/>
      <c r="EU2" s="42"/>
      <c r="EV2" s="42"/>
      <c r="EW2" s="42"/>
      <c r="EX2" s="42"/>
      <c r="EY2" s="42"/>
      <c r="EZ2" s="42"/>
      <c r="FA2" s="42"/>
      <c r="FB2" s="42"/>
      <c r="FC2" s="42"/>
      <c r="FD2" s="42"/>
      <c r="FE2" s="42"/>
      <c r="FF2" s="42"/>
      <c r="FG2" s="42"/>
      <c r="FH2" s="42"/>
      <c r="FI2" s="42"/>
      <c r="FJ2" s="42"/>
      <c r="FK2" s="42"/>
      <c r="FL2" s="42"/>
      <c r="FM2" s="42"/>
      <c r="FN2" s="42"/>
      <c r="FO2" s="42"/>
      <c r="FP2" s="42"/>
      <c r="FQ2" s="42"/>
      <c r="FR2" s="42"/>
      <c r="FS2" s="42"/>
      <c r="FT2" s="42"/>
      <c r="FU2" s="42"/>
      <c r="FV2" s="42"/>
      <c r="FW2" s="42"/>
      <c r="FX2" s="42"/>
      <c r="FY2" s="42"/>
      <c r="FZ2" s="42"/>
      <c r="GA2" s="42"/>
      <c r="GB2" s="42"/>
      <c r="GC2" s="42"/>
      <c r="GD2" s="42"/>
      <c r="GE2" s="42"/>
      <c r="GF2" s="42"/>
      <c r="GG2" s="42"/>
      <c r="GH2" s="42"/>
      <c r="GI2" s="42"/>
      <c r="GJ2" s="42"/>
      <c r="GK2" s="42"/>
      <c r="GL2" s="42"/>
      <c r="GM2" s="42"/>
      <c r="GN2" s="42"/>
      <c r="GO2" s="42"/>
      <c r="GP2" s="42"/>
      <c r="GQ2" s="42"/>
      <c r="GR2" s="42"/>
      <c r="GS2" s="42"/>
      <c r="GT2" s="42"/>
      <c r="GU2" s="42"/>
      <c r="GV2" s="42"/>
      <c r="GW2" s="42"/>
      <c r="GX2" s="42"/>
      <c r="GY2" s="42"/>
      <c r="GZ2" s="42"/>
      <c r="HA2" s="42"/>
      <c r="HB2" s="42"/>
      <c r="HC2" s="42"/>
      <c r="HD2" s="42"/>
      <c r="HE2" s="42"/>
      <c r="HF2" s="42"/>
      <c r="HG2" s="42"/>
      <c r="HH2" s="42"/>
      <c r="HI2" s="42"/>
      <c r="HJ2" s="42"/>
      <c r="HK2" s="42"/>
      <c r="HL2" s="42"/>
      <c r="HM2" s="42"/>
      <c r="HN2" s="42"/>
      <c r="HO2" s="42"/>
      <c r="HP2" s="42"/>
      <c r="HQ2" s="42"/>
      <c r="HR2" s="42"/>
      <c r="HS2" s="42"/>
      <c r="HT2" s="42"/>
      <c r="HU2" s="42"/>
      <c r="HV2" s="42"/>
      <c r="HW2" s="42"/>
      <c r="HX2" s="42"/>
      <c r="HY2" s="42"/>
      <c r="HZ2" s="42"/>
      <c r="IA2" s="42"/>
      <c r="IB2" s="42"/>
      <c r="IC2" s="42"/>
      <c r="ID2" s="42"/>
      <c r="IE2" s="42"/>
      <c r="IF2" s="42"/>
      <c r="IG2" s="42"/>
      <c r="IH2" s="42"/>
      <c r="II2" s="42"/>
      <c r="IJ2" s="42"/>
      <c r="IK2" s="42"/>
      <c r="IL2" s="42"/>
      <c r="IM2" s="42"/>
      <c r="IN2" s="42"/>
      <c r="IO2" s="42"/>
      <c r="IP2" s="42"/>
      <c r="IQ2" s="42"/>
      <c r="IR2" s="42"/>
    </row>
    <row r="3" ht="20.25" spans="1:252">
      <c r="A3" s="45" t="s">
        <v>51</v>
      </c>
      <c r="B3" s="45"/>
      <c r="P3" s="63" t="s">
        <v>52</v>
      </c>
      <c r="Q3" s="63"/>
      <c r="R3" s="73"/>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42"/>
      <c r="EH3" s="42"/>
      <c r="EI3" s="42"/>
      <c r="EJ3" s="42"/>
      <c r="EK3" s="42"/>
      <c r="EL3" s="42"/>
      <c r="EM3" s="42"/>
      <c r="EN3" s="42"/>
      <c r="EO3" s="42"/>
      <c r="EP3" s="42"/>
      <c r="EQ3" s="42"/>
      <c r="ER3" s="42"/>
      <c r="ES3" s="42"/>
      <c r="ET3" s="42"/>
      <c r="EU3" s="42"/>
      <c r="EV3" s="42"/>
      <c r="EW3" s="42"/>
      <c r="EX3" s="42"/>
      <c r="EY3" s="42"/>
      <c r="EZ3" s="42"/>
      <c r="FA3" s="42"/>
      <c r="FB3" s="42"/>
      <c r="FC3" s="42"/>
      <c r="FD3" s="42"/>
      <c r="FE3" s="42"/>
      <c r="FF3" s="42"/>
      <c r="FG3" s="42"/>
      <c r="FH3" s="42"/>
      <c r="FI3" s="42"/>
      <c r="FJ3" s="42"/>
      <c r="FK3" s="42"/>
      <c r="FL3" s="42"/>
      <c r="FM3" s="42"/>
      <c r="FN3" s="42"/>
      <c r="FO3" s="42"/>
      <c r="FP3" s="42"/>
      <c r="FQ3" s="42"/>
      <c r="FR3" s="42"/>
      <c r="FS3" s="42"/>
      <c r="FT3" s="42"/>
      <c r="FU3" s="42"/>
      <c r="FV3" s="42"/>
      <c r="FW3" s="42"/>
      <c r="FX3" s="42"/>
      <c r="FY3" s="42"/>
      <c r="FZ3" s="42"/>
      <c r="GA3" s="42"/>
      <c r="GB3" s="42"/>
      <c r="GC3" s="42"/>
      <c r="GD3" s="42"/>
      <c r="GE3" s="42"/>
      <c r="GF3" s="42"/>
      <c r="GG3" s="42"/>
      <c r="GH3" s="42"/>
      <c r="GI3" s="42"/>
      <c r="GJ3" s="42"/>
      <c r="GK3" s="42"/>
      <c r="GL3" s="42"/>
      <c r="GM3" s="42"/>
      <c r="GN3" s="42"/>
      <c r="GO3" s="42"/>
      <c r="GP3" s="42"/>
      <c r="GQ3" s="42"/>
      <c r="GR3" s="42"/>
      <c r="GS3" s="42"/>
      <c r="GT3" s="42"/>
      <c r="GU3" s="42"/>
      <c r="GV3" s="42"/>
      <c r="GW3" s="42"/>
      <c r="GX3" s="42"/>
      <c r="GY3" s="42"/>
      <c r="GZ3" s="42"/>
      <c r="HA3" s="42"/>
      <c r="HB3" s="42"/>
      <c r="HC3" s="42"/>
      <c r="HD3" s="42"/>
      <c r="HE3" s="42"/>
      <c r="HF3" s="42"/>
      <c r="HG3" s="42"/>
      <c r="HH3" s="42"/>
      <c r="HI3" s="42"/>
      <c r="HJ3" s="42"/>
      <c r="HK3" s="42"/>
      <c r="HL3" s="42"/>
      <c r="HM3" s="42"/>
      <c r="HN3" s="42"/>
      <c r="HO3" s="42"/>
      <c r="HP3" s="42"/>
      <c r="HQ3" s="42"/>
      <c r="HR3" s="42"/>
      <c r="HS3" s="42"/>
      <c r="HT3" s="42"/>
      <c r="HU3" s="42"/>
      <c r="HV3" s="42"/>
      <c r="HW3" s="42"/>
      <c r="HX3" s="42"/>
      <c r="HY3" s="42"/>
      <c r="HZ3" s="42"/>
      <c r="IA3" s="42"/>
      <c r="IB3" s="42"/>
      <c r="IC3" s="42"/>
      <c r="ID3" s="42"/>
      <c r="IE3" s="42"/>
      <c r="IF3" s="42"/>
      <c r="IG3" s="42"/>
      <c r="IH3" s="42"/>
      <c r="II3" s="42"/>
      <c r="IJ3" s="42"/>
      <c r="IK3" s="42"/>
      <c r="IL3" s="42"/>
      <c r="IM3" s="42"/>
      <c r="IN3" s="42"/>
      <c r="IO3" s="42"/>
      <c r="IP3" s="42"/>
      <c r="IQ3" s="42"/>
      <c r="IR3" s="42"/>
    </row>
    <row r="4" ht="27" customHeight="1" spans="1:252">
      <c r="A4" s="46" t="s">
        <v>18</v>
      </c>
      <c r="B4" s="46" t="s">
        <v>467</v>
      </c>
      <c r="C4" s="46" t="s">
        <v>468</v>
      </c>
      <c r="D4" s="46" t="s">
        <v>469</v>
      </c>
      <c r="E4" s="46" t="s">
        <v>470</v>
      </c>
      <c r="F4" s="46" t="s">
        <v>471</v>
      </c>
      <c r="G4" s="46" t="s">
        <v>472</v>
      </c>
      <c r="H4" s="47" t="s">
        <v>473</v>
      </c>
      <c r="I4" s="64" t="s">
        <v>474</v>
      </c>
      <c r="J4" s="64"/>
      <c r="K4" s="64"/>
      <c r="L4" s="64"/>
      <c r="M4" s="64"/>
      <c r="N4" s="64"/>
      <c r="O4" s="64"/>
      <c r="P4" s="64"/>
      <c r="Q4" s="64"/>
      <c r="R4" s="73"/>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c r="IF4" s="42"/>
      <c r="IG4" s="42"/>
      <c r="IH4" s="42"/>
      <c r="II4" s="42"/>
      <c r="IJ4" s="42"/>
      <c r="IK4" s="42"/>
      <c r="IL4" s="42"/>
      <c r="IM4" s="42"/>
      <c r="IN4" s="42"/>
      <c r="IO4" s="42"/>
      <c r="IP4" s="42"/>
      <c r="IQ4" s="42"/>
      <c r="IR4" s="42"/>
    </row>
    <row r="5" ht="27" customHeight="1" spans="1:252">
      <c r="A5" s="46"/>
      <c r="B5" s="46"/>
      <c r="C5" s="46"/>
      <c r="D5" s="46"/>
      <c r="E5" s="46"/>
      <c r="F5" s="46"/>
      <c r="G5" s="46"/>
      <c r="H5" s="48"/>
      <c r="I5" s="46" t="s">
        <v>197</v>
      </c>
      <c r="J5" s="46" t="s">
        <v>475</v>
      </c>
      <c r="K5" s="46"/>
      <c r="L5" s="46"/>
      <c r="M5" s="46" t="s">
        <v>476</v>
      </c>
      <c r="N5" s="46" t="s">
        <v>477</v>
      </c>
      <c r="O5" s="46" t="s">
        <v>478</v>
      </c>
      <c r="P5" s="46"/>
      <c r="Q5" s="46" t="s">
        <v>479</v>
      </c>
      <c r="R5" s="73"/>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c r="IQ5" s="42"/>
      <c r="IR5" s="42"/>
    </row>
    <row r="6" ht="27" customHeight="1" spans="1:252">
      <c r="A6" s="46"/>
      <c r="B6" s="46"/>
      <c r="C6" s="46"/>
      <c r="D6" s="46"/>
      <c r="E6" s="46"/>
      <c r="F6" s="46"/>
      <c r="G6" s="46"/>
      <c r="H6" s="49"/>
      <c r="I6" s="46"/>
      <c r="J6" s="46" t="s">
        <v>423</v>
      </c>
      <c r="K6" s="46" t="s">
        <v>480</v>
      </c>
      <c r="L6" s="46" t="s">
        <v>481</v>
      </c>
      <c r="M6" s="46"/>
      <c r="N6" s="46" t="s">
        <v>482</v>
      </c>
      <c r="O6" s="46" t="s">
        <v>483</v>
      </c>
      <c r="P6" s="46" t="s">
        <v>484</v>
      </c>
      <c r="Q6" s="46"/>
      <c r="R6" s="73"/>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c r="IQ6" s="42"/>
      <c r="IR6" s="42"/>
    </row>
    <row r="7" ht="45" customHeight="1" spans="1:18">
      <c r="A7" s="50" t="s">
        <v>2</v>
      </c>
      <c r="B7" s="50" t="s">
        <v>485</v>
      </c>
      <c r="C7" s="50" t="s">
        <v>486</v>
      </c>
      <c r="D7" s="50">
        <v>2040604</v>
      </c>
      <c r="E7" s="50" t="s">
        <v>487</v>
      </c>
      <c r="F7" s="50" t="s">
        <v>488</v>
      </c>
      <c r="G7" s="50" t="s">
        <v>489</v>
      </c>
      <c r="H7" s="51" t="s">
        <v>183</v>
      </c>
      <c r="I7" s="65">
        <f>J7+M7+N7+O7+P7+Q7</f>
        <v>80000</v>
      </c>
      <c r="J7" s="65">
        <f>K7+L7</f>
        <v>80000</v>
      </c>
      <c r="K7" s="66"/>
      <c r="L7" s="66">
        <v>80000</v>
      </c>
      <c r="M7" s="66"/>
      <c r="N7" s="66"/>
      <c r="O7" s="66"/>
      <c r="P7" s="66"/>
      <c r="Q7" s="66"/>
      <c r="R7" s="74"/>
    </row>
    <row r="8" ht="39.75" customHeight="1" spans="1:18">
      <c r="A8" s="50" t="s">
        <v>2</v>
      </c>
      <c r="B8" s="50" t="s">
        <v>485</v>
      </c>
      <c r="C8" s="50" t="s">
        <v>490</v>
      </c>
      <c r="D8" s="50">
        <v>2040604</v>
      </c>
      <c r="E8" s="50" t="s">
        <v>491</v>
      </c>
      <c r="F8" s="50" t="s">
        <v>492</v>
      </c>
      <c r="G8" s="50" t="s">
        <v>493</v>
      </c>
      <c r="H8" s="51" t="s">
        <v>184</v>
      </c>
      <c r="I8" s="65">
        <f t="shared" ref="I8:I22" si="0">J8+M8+N8+O8+P8+Q8</f>
        <v>100000</v>
      </c>
      <c r="J8" s="65">
        <f t="shared" ref="J8:J22" si="1">K8+L8</f>
        <v>100000</v>
      </c>
      <c r="K8" s="66"/>
      <c r="L8" s="66">
        <v>100000</v>
      </c>
      <c r="M8" s="66"/>
      <c r="N8" s="66"/>
      <c r="O8" s="66"/>
      <c r="P8" s="66"/>
      <c r="Q8" s="66"/>
      <c r="R8" s="74"/>
    </row>
    <row r="9" ht="42.75" customHeight="1" spans="1:18">
      <c r="A9" s="50" t="s">
        <v>2</v>
      </c>
      <c r="B9" s="50" t="s">
        <v>485</v>
      </c>
      <c r="C9" s="50" t="s">
        <v>494</v>
      </c>
      <c r="D9" s="50">
        <v>2040607</v>
      </c>
      <c r="E9" s="50" t="s">
        <v>495</v>
      </c>
      <c r="F9" s="50" t="s">
        <v>496</v>
      </c>
      <c r="G9" s="50" t="s">
        <v>497</v>
      </c>
      <c r="H9" s="51" t="s">
        <v>182</v>
      </c>
      <c r="I9" s="65">
        <f t="shared" si="0"/>
        <v>80000</v>
      </c>
      <c r="J9" s="65">
        <f t="shared" si="1"/>
        <v>80000</v>
      </c>
      <c r="K9" s="66"/>
      <c r="L9" s="66">
        <v>80000</v>
      </c>
      <c r="M9" s="66"/>
      <c r="N9" s="66"/>
      <c r="O9" s="66"/>
      <c r="P9" s="66"/>
      <c r="Q9" s="66"/>
      <c r="R9" s="74"/>
    </row>
    <row r="10" ht="30" customHeight="1" spans="1:18">
      <c r="A10" s="51"/>
      <c r="B10" s="51"/>
      <c r="C10" s="51"/>
      <c r="D10" s="51"/>
      <c r="E10" s="51"/>
      <c r="F10" s="51"/>
      <c r="G10" s="51"/>
      <c r="H10" s="51"/>
      <c r="I10" s="65">
        <f t="shared" si="0"/>
        <v>0</v>
      </c>
      <c r="J10" s="65">
        <f t="shared" si="1"/>
        <v>0</v>
      </c>
      <c r="K10" s="66"/>
      <c r="L10" s="66"/>
      <c r="M10" s="66"/>
      <c r="N10" s="66"/>
      <c r="O10" s="66"/>
      <c r="P10" s="66"/>
      <c r="Q10" s="66"/>
      <c r="R10" s="74"/>
    </row>
    <row r="11" ht="30" customHeight="1" spans="1:18">
      <c r="A11" s="52"/>
      <c r="B11" s="52"/>
      <c r="C11" s="52"/>
      <c r="D11" s="52"/>
      <c r="E11" s="52"/>
      <c r="F11" s="52"/>
      <c r="G11" s="53"/>
      <c r="H11" s="53"/>
      <c r="I11" s="65">
        <f t="shared" si="0"/>
        <v>0</v>
      </c>
      <c r="J11" s="65">
        <f t="shared" si="1"/>
        <v>0</v>
      </c>
      <c r="K11" s="67"/>
      <c r="L11" s="67"/>
      <c r="M11" s="67"/>
      <c r="N11" s="67"/>
      <c r="O11" s="68"/>
      <c r="P11" s="67"/>
      <c r="Q11" s="67"/>
      <c r="R11" s="74"/>
    </row>
    <row r="12" ht="36" customHeight="1" spans="1:18">
      <c r="A12" s="54"/>
      <c r="B12" s="55"/>
      <c r="C12" s="51"/>
      <c r="D12" s="51"/>
      <c r="E12" s="51"/>
      <c r="F12" s="51"/>
      <c r="G12" s="56"/>
      <c r="H12" s="56"/>
      <c r="I12" s="65">
        <f t="shared" si="0"/>
        <v>0</v>
      </c>
      <c r="J12" s="65">
        <f t="shared" si="1"/>
        <v>0</v>
      </c>
      <c r="K12" s="69"/>
      <c r="L12" s="66"/>
      <c r="M12" s="66"/>
      <c r="N12" s="66"/>
      <c r="O12" s="66"/>
      <c r="P12" s="66"/>
      <c r="Q12" s="66"/>
      <c r="R12" s="74"/>
    </row>
    <row r="13" ht="40.5" customHeight="1" spans="1:18">
      <c r="A13" s="54"/>
      <c r="B13" s="55"/>
      <c r="C13" s="51"/>
      <c r="D13" s="51"/>
      <c r="E13" s="51"/>
      <c r="F13" s="51"/>
      <c r="G13" s="56"/>
      <c r="H13" s="56"/>
      <c r="I13" s="65">
        <f t="shared" si="0"/>
        <v>0</v>
      </c>
      <c r="J13" s="65">
        <f t="shared" si="1"/>
        <v>0</v>
      </c>
      <c r="K13" s="69"/>
      <c r="L13" s="66"/>
      <c r="M13" s="66"/>
      <c r="N13" s="66"/>
      <c r="O13" s="66"/>
      <c r="P13" s="66"/>
      <c r="Q13" s="66"/>
      <c r="R13" s="74"/>
    </row>
    <row r="14" ht="30" customHeight="1" spans="1:18">
      <c r="A14" s="57"/>
      <c r="B14" s="57"/>
      <c r="C14" s="57"/>
      <c r="D14" s="57"/>
      <c r="E14" s="51"/>
      <c r="F14" s="57"/>
      <c r="G14" s="57"/>
      <c r="H14" s="57"/>
      <c r="I14" s="65">
        <f t="shared" si="0"/>
        <v>0</v>
      </c>
      <c r="J14" s="65">
        <f t="shared" si="1"/>
        <v>0</v>
      </c>
      <c r="K14" s="66"/>
      <c r="L14" s="66"/>
      <c r="M14" s="66"/>
      <c r="N14" s="66"/>
      <c r="O14" s="66"/>
      <c r="P14" s="66"/>
      <c r="Q14" s="66"/>
      <c r="R14" s="74"/>
    </row>
    <row r="15" ht="30" customHeight="1" spans="1:18">
      <c r="A15" s="52"/>
      <c r="B15" s="52"/>
      <c r="C15" s="52"/>
      <c r="D15" s="52"/>
      <c r="E15" s="52"/>
      <c r="F15" s="52"/>
      <c r="G15" s="52"/>
      <c r="H15" s="52"/>
      <c r="I15" s="65">
        <f t="shared" si="0"/>
        <v>0</v>
      </c>
      <c r="J15" s="65">
        <f t="shared" si="1"/>
        <v>0</v>
      </c>
      <c r="K15" s="68"/>
      <c r="L15" s="68"/>
      <c r="M15" s="68"/>
      <c r="N15" s="68"/>
      <c r="O15" s="68"/>
      <c r="P15" s="68"/>
      <c r="Q15" s="68"/>
      <c r="R15" s="74"/>
    </row>
    <row r="16" ht="30" customHeight="1" spans="1:18">
      <c r="A16" s="51"/>
      <c r="B16" s="51"/>
      <c r="C16" s="51"/>
      <c r="D16" s="51"/>
      <c r="E16" s="51"/>
      <c r="F16" s="51"/>
      <c r="G16" s="51"/>
      <c r="H16" s="51"/>
      <c r="I16" s="65">
        <f t="shared" si="0"/>
        <v>0</v>
      </c>
      <c r="J16" s="65">
        <f t="shared" si="1"/>
        <v>0</v>
      </c>
      <c r="K16" s="66"/>
      <c r="L16" s="66"/>
      <c r="M16" s="66"/>
      <c r="N16" s="66"/>
      <c r="O16" s="66"/>
      <c r="P16" s="66"/>
      <c r="Q16" s="66"/>
      <c r="R16" s="74"/>
    </row>
    <row r="17" ht="30" customHeight="1" spans="1:18">
      <c r="A17" s="52"/>
      <c r="B17" s="58"/>
      <c r="C17" s="58"/>
      <c r="D17" s="58"/>
      <c r="E17" s="52"/>
      <c r="F17" s="52"/>
      <c r="G17" s="58"/>
      <c r="H17" s="58"/>
      <c r="I17" s="65">
        <f t="shared" si="0"/>
        <v>0</v>
      </c>
      <c r="J17" s="65">
        <f t="shared" si="1"/>
        <v>0</v>
      </c>
      <c r="K17" s="67"/>
      <c r="L17" s="67"/>
      <c r="M17" s="67"/>
      <c r="N17" s="67"/>
      <c r="O17" s="67"/>
      <c r="P17" s="67"/>
      <c r="Q17" s="67"/>
      <c r="R17" s="74"/>
    </row>
    <row r="18" ht="30" customHeight="1" spans="1:18">
      <c r="A18" s="59"/>
      <c r="B18" s="60"/>
      <c r="C18" s="59"/>
      <c r="D18" s="59"/>
      <c r="E18" s="51"/>
      <c r="F18" s="51"/>
      <c r="G18" s="59"/>
      <c r="H18" s="59"/>
      <c r="I18" s="65">
        <f t="shared" si="0"/>
        <v>0</v>
      </c>
      <c r="J18" s="65">
        <f t="shared" si="1"/>
        <v>0</v>
      </c>
      <c r="K18" s="70"/>
      <c r="L18" s="70"/>
      <c r="M18" s="70"/>
      <c r="N18" s="66"/>
      <c r="O18" s="66"/>
      <c r="P18" s="66"/>
      <c r="Q18" s="66"/>
      <c r="R18" s="74"/>
    </row>
    <row r="19" ht="30" customHeight="1" spans="1:18">
      <c r="A19" s="59"/>
      <c r="B19" s="60"/>
      <c r="C19" s="59"/>
      <c r="D19" s="59"/>
      <c r="E19" s="51"/>
      <c r="F19" s="51"/>
      <c r="G19" s="59"/>
      <c r="H19" s="59"/>
      <c r="I19" s="65">
        <f t="shared" si="0"/>
        <v>0</v>
      </c>
      <c r="J19" s="65">
        <f t="shared" si="1"/>
        <v>0</v>
      </c>
      <c r="K19" s="70"/>
      <c r="L19" s="70"/>
      <c r="M19" s="70"/>
      <c r="N19" s="66"/>
      <c r="O19" s="66"/>
      <c r="P19" s="66"/>
      <c r="Q19" s="66"/>
      <c r="R19" s="74"/>
    </row>
    <row r="20" ht="48" customHeight="1" spans="1:18">
      <c r="A20" s="59"/>
      <c r="B20" s="60"/>
      <c r="C20" s="59"/>
      <c r="D20" s="59"/>
      <c r="E20" s="51"/>
      <c r="F20" s="51"/>
      <c r="G20" s="59"/>
      <c r="H20" s="59"/>
      <c r="I20" s="65">
        <f t="shared" si="0"/>
        <v>0</v>
      </c>
      <c r="J20" s="65">
        <f t="shared" si="1"/>
        <v>0</v>
      </c>
      <c r="K20" s="70"/>
      <c r="L20" s="70"/>
      <c r="M20" s="70"/>
      <c r="N20" s="66"/>
      <c r="O20" s="66"/>
      <c r="P20" s="66"/>
      <c r="Q20" s="66"/>
      <c r="R20" s="74"/>
    </row>
    <row r="21" ht="30" customHeight="1" spans="1:18">
      <c r="A21" s="59"/>
      <c r="B21" s="60"/>
      <c r="C21" s="59"/>
      <c r="D21" s="59"/>
      <c r="E21" s="51"/>
      <c r="F21" s="51"/>
      <c r="G21" s="59"/>
      <c r="H21" s="59"/>
      <c r="I21" s="65">
        <f t="shared" si="0"/>
        <v>0</v>
      </c>
      <c r="J21" s="65">
        <f t="shared" si="1"/>
        <v>0</v>
      </c>
      <c r="K21" s="70"/>
      <c r="L21" s="70"/>
      <c r="M21" s="70"/>
      <c r="N21" s="66"/>
      <c r="O21" s="66"/>
      <c r="P21" s="66"/>
      <c r="Q21" s="66"/>
      <c r="R21" s="74"/>
    </row>
    <row r="22" ht="30" customHeight="1" spans="1:18">
      <c r="A22" s="52"/>
      <c r="B22" s="51"/>
      <c r="C22" s="52"/>
      <c r="D22" s="52"/>
      <c r="E22" s="52"/>
      <c r="F22" s="52"/>
      <c r="G22" s="52"/>
      <c r="H22" s="52"/>
      <c r="I22" s="65">
        <f t="shared" si="0"/>
        <v>0</v>
      </c>
      <c r="J22" s="65">
        <f t="shared" si="1"/>
        <v>0</v>
      </c>
      <c r="K22" s="71"/>
      <c r="L22" s="68"/>
      <c r="M22" s="68"/>
      <c r="N22" s="68"/>
      <c r="O22" s="68"/>
      <c r="P22" s="68"/>
      <c r="Q22" s="68"/>
      <c r="R22" s="74"/>
    </row>
    <row r="23" ht="30" customHeight="1" spans="1:18">
      <c r="A23" s="61" t="s">
        <v>498</v>
      </c>
      <c r="B23" s="61"/>
      <c r="C23" s="61"/>
      <c r="D23" s="61"/>
      <c r="E23" s="61"/>
      <c r="F23" s="61"/>
      <c r="G23" s="61" t="s">
        <v>499</v>
      </c>
      <c r="H23" s="61"/>
      <c r="I23" s="61"/>
      <c r="J23" s="61"/>
      <c r="K23" s="61"/>
      <c r="L23" s="61"/>
      <c r="M23" s="61"/>
      <c r="N23" s="61"/>
      <c r="O23" s="61" t="s">
        <v>500</v>
      </c>
      <c r="P23" s="61"/>
      <c r="Q23" s="61"/>
      <c r="R23" s="74"/>
    </row>
    <row r="26" customHeight="1" spans="5:18">
      <c r="E26" s="62"/>
      <c r="F26" s="38"/>
      <c r="R26" s="38"/>
    </row>
    <row r="27" customHeight="1" spans="9:9">
      <c r="I27" s="72">
        <f>+SUM(I7:I23)</f>
        <v>260000</v>
      </c>
    </row>
  </sheetData>
  <sheetProtection password="CECB" sheet="1" formatCells="0" formatColumns="0" formatRows="0" insertRows="0" insertColumns="0" insertHyperlinks="0" deleteColumns="0" deleteRows="0" sort="0" autoFilter="0" pivotTables="0"/>
  <mergeCells count="17">
    <mergeCell ref="A2:Q2"/>
    <mergeCell ref="A3:B3"/>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orizontalDpi="600" verticalDpi="6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55"/>
  <sheetViews>
    <sheetView zoomScaleSheetLayoutView="60" topLeftCell="A7" workbookViewId="0">
      <selection activeCell="I29" sqref="I29"/>
    </sheetView>
  </sheetViews>
  <sheetFormatPr defaultColWidth="12" defaultRowHeight="14.25"/>
  <cols>
    <col min="1" max="1" width="4.5" style="4" customWidth="1"/>
    <col min="2" max="2" width="4.66666666666667" style="4" customWidth="1"/>
    <col min="3" max="4" width="7.5" style="4" customWidth="1"/>
    <col min="5" max="5" width="21.6666666666667" style="4" customWidth="1"/>
    <col min="6" max="6" width="20" style="4" customWidth="1"/>
    <col min="7" max="7" width="18" style="4" customWidth="1"/>
    <col min="8" max="8" width="12.5" style="5" customWidth="1"/>
    <col min="9" max="9" width="15.1666666666667" style="4" customWidth="1"/>
    <col min="10" max="16384" width="12" style="4"/>
  </cols>
  <sheetData>
    <row r="1" ht="12" spans="1:256">
      <c r="A1" s="6" t="s">
        <v>501</v>
      </c>
      <c r="B1" s="6"/>
      <c r="C1" s="6"/>
      <c r="D1" s="6"/>
      <c r="E1" s="6"/>
      <c r="F1" s="6"/>
      <c r="G1" s="6"/>
      <c r="H1" s="7"/>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c r="IS1" s="6"/>
      <c r="IT1" s="6"/>
      <c r="IU1" s="6"/>
      <c r="IV1" s="6"/>
    </row>
    <row r="2" s="1" customFormat="1" ht="69" customHeight="1" spans="1:9">
      <c r="A2" s="8" t="s">
        <v>502</v>
      </c>
      <c r="B2" s="9"/>
      <c r="C2" s="9"/>
      <c r="D2" s="9"/>
      <c r="E2" s="9"/>
      <c r="F2" s="9"/>
      <c r="G2" s="9"/>
      <c r="H2" s="9"/>
      <c r="I2" s="9"/>
    </row>
    <row r="3" s="2" customFormat="1" ht="24.75" customHeight="1" spans="1:9">
      <c r="A3" s="10" t="s">
        <v>503</v>
      </c>
      <c r="B3" s="10"/>
      <c r="C3" s="10"/>
      <c r="D3" s="10"/>
      <c r="E3" s="10"/>
      <c r="F3" s="10"/>
      <c r="G3" s="10"/>
      <c r="H3" s="11"/>
      <c r="I3" s="10"/>
    </row>
    <row r="4" s="3" customFormat="1" ht="29.25" customHeight="1" spans="1:9">
      <c r="A4" s="12" t="s">
        <v>504</v>
      </c>
      <c r="B4" s="12"/>
      <c r="C4" s="13" t="s">
        <v>18</v>
      </c>
      <c r="D4" s="13"/>
      <c r="E4" s="13" t="s">
        <v>2</v>
      </c>
      <c r="F4" s="13"/>
      <c r="G4" s="13"/>
      <c r="H4" s="13"/>
      <c r="I4" s="13"/>
    </row>
    <row r="5" s="3" customFormat="1" ht="29.25" customHeight="1" spans="1:9">
      <c r="A5" s="12"/>
      <c r="B5" s="12"/>
      <c r="C5" s="13" t="s">
        <v>505</v>
      </c>
      <c r="D5" s="13"/>
      <c r="E5" s="13" t="s">
        <v>506</v>
      </c>
      <c r="F5" s="14"/>
      <c r="G5" s="14"/>
      <c r="H5" s="15"/>
      <c r="I5" s="14"/>
    </row>
    <row r="6" ht="29.25" customHeight="1" spans="1:9">
      <c r="A6" s="12"/>
      <c r="B6" s="12"/>
      <c r="C6" s="16" t="s">
        <v>507</v>
      </c>
      <c r="D6" s="13"/>
      <c r="E6" s="13" t="s">
        <v>5</v>
      </c>
      <c r="F6" s="13"/>
      <c r="G6" s="13" t="s">
        <v>508</v>
      </c>
      <c r="H6" s="13">
        <v>13875210509</v>
      </c>
      <c r="I6" s="13"/>
    </row>
    <row r="7" ht="29.25" customHeight="1" spans="1:9">
      <c r="A7" s="12"/>
      <c r="B7" s="12"/>
      <c r="C7" s="13" t="s">
        <v>509</v>
      </c>
      <c r="D7" s="13"/>
      <c r="E7" s="13">
        <v>118</v>
      </c>
      <c r="F7" s="13"/>
      <c r="G7" s="13" t="s">
        <v>510</v>
      </c>
      <c r="H7" s="13">
        <v>118</v>
      </c>
      <c r="I7" s="13"/>
    </row>
    <row r="8" ht="110.25" customHeight="1" spans="1:9">
      <c r="A8" s="12"/>
      <c r="B8" s="12"/>
      <c r="C8" s="13" t="s">
        <v>511</v>
      </c>
      <c r="D8" s="13"/>
      <c r="E8" s="13" t="s">
        <v>512</v>
      </c>
      <c r="F8" s="13"/>
      <c r="G8" s="13"/>
      <c r="H8" s="13"/>
      <c r="I8" s="13"/>
    </row>
    <row r="9" ht="30.75" customHeight="1" spans="1:9">
      <c r="A9" s="12"/>
      <c r="B9" s="12"/>
      <c r="C9" s="17" t="s">
        <v>513</v>
      </c>
      <c r="D9" s="17"/>
      <c r="E9" s="17"/>
      <c r="F9" s="17"/>
      <c r="G9" s="17"/>
      <c r="H9" s="17"/>
      <c r="I9" s="17"/>
    </row>
    <row r="10" ht="30.75" customHeight="1" spans="1:9">
      <c r="A10" s="12"/>
      <c r="B10" s="12"/>
      <c r="C10" s="13" t="s">
        <v>514</v>
      </c>
      <c r="D10" s="13"/>
      <c r="E10" s="18" t="s">
        <v>515</v>
      </c>
      <c r="F10" s="19" t="s">
        <v>516</v>
      </c>
      <c r="G10" s="13" t="s">
        <v>517</v>
      </c>
      <c r="H10" s="13" t="s">
        <v>518</v>
      </c>
      <c r="I10" s="13"/>
    </row>
    <row r="11" ht="30.75" customHeight="1" spans="1:9">
      <c r="A11" s="12"/>
      <c r="B11" s="12"/>
      <c r="C11" s="13">
        <v>1805</v>
      </c>
      <c r="D11" s="13"/>
      <c r="E11" s="20">
        <v>1805</v>
      </c>
      <c r="F11" s="20"/>
      <c r="G11" s="13"/>
      <c r="H11" s="13"/>
      <c r="I11" s="13"/>
    </row>
    <row r="12" ht="30.75" customHeight="1" spans="1:9">
      <c r="A12" s="12"/>
      <c r="B12" s="12"/>
      <c r="C12" s="17" t="s">
        <v>519</v>
      </c>
      <c r="D12" s="17"/>
      <c r="E12" s="17"/>
      <c r="F12" s="17"/>
      <c r="G12" s="17"/>
      <c r="H12" s="17"/>
      <c r="I12" s="17"/>
    </row>
    <row r="13" ht="30.75" customHeight="1" spans="1:9">
      <c r="A13" s="12"/>
      <c r="B13" s="12"/>
      <c r="C13" s="13" t="s">
        <v>520</v>
      </c>
      <c r="D13" s="13"/>
      <c r="E13" s="13" t="s">
        <v>192</v>
      </c>
      <c r="F13" s="13"/>
      <c r="G13" s="13" t="s">
        <v>193</v>
      </c>
      <c r="H13" s="13"/>
      <c r="I13" s="13"/>
    </row>
    <row r="14" ht="30.75" customHeight="1" spans="1:9">
      <c r="A14" s="12"/>
      <c r="B14" s="12"/>
      <c r="C14" s="13">
        <v>1805</v>
      </c>
      <c r="D14" s="13"/>
      <c r="E14" s="21">
        <v>1588</v>
      </c>
      <c r="F14" s="21"/>
      <c r="G14" s="13">
        <v>217</v>
      </c>
      <c r="H14" s="13"/>
      <c r="I14" s="13"/>
    </row>
    <row r="15" ht="30.75" customHeight="1" spans="1:9">
      <c r="A15" s="12"/>
      <c r="B15" s="12"/>
      <c r="C15" s="13" t="s">
        <v>521</v>
      </c>
      <c r="D15" s="13"/>
      <c r="E15" s="17" t="s">
        <v>522</v>
      </c>
      <c r="F15" s="17"/>
      <c r="G15" s="17"/>
      <c r="H15" s="17"/>
      <c r="I15" s="17"/>
    </row>
    <row r="16" ht="30.75" customHeight="1" spans="1:9">
      <c r="A16" s="12"/>
      <c r="B16" s="12"/>
      <c r="C16" s="13" t="s">
        <v>197</v>
      </c>
      <c r="D16" s="13"/>
      <c r="E16" s="13" t="s">
        <v>523</v>
      </c>
      <c r="F16" s="13"/>
      <c r="G16" s="13" t="s">
        <v>524</v>
      </c>
      <c r="H16" s="13"/>
      <c r="I16" s="13" t="s">
        <v>525</v>
      </c>
    </row>
    <row r="17" ht="30.75" customHeight="1" spans="1:9">
      <c r="A17" s="12"/>
      <c r="B17" s="12"/>
      <c r="C17" s="13">
        <v>11</v>
      </c>
      <c r="D17" s="13"/>
      <c r="E17" s="13">
        <v>17.6</v>
      </c>
      <c r="F17" s="13"/>
      <c r="G17" s="13">
        <v>0</v>
      </c>
      <c r="H17" s="13"/>
      <c r="I17" s="13">
        <v>7</v>
      </c>
    </row>
    <row r="18" ht="30" customHeight="1" spans="1:9">
      <c r="A18" s="12" t="s">
        <v>526</v>
      </c>
      <c r="B18" s="12"/>
      <c r="C18" s="22" t="s">
        <v>527</v>
      </c>
      <c r="D18" s="22"/>
      <c r="E18" s="22"/>
      <c r="F18" s="22"/>
      <c r="G18" s="22"/>
      <c r="H18" s="23"/>
      <c r="I18" s="22"/>
    </row>
    <row r="19" ht="23.25" customHeight="1" spans="1:9">
      <c r="A19" s="12"/>
      <c r="B19" s="12"/>
      <c r="C19" s="22"/>
      <c r="D19" s="22"/>
      <c r="E19" s="22"/>
      <c r="F19" s="22"/>
      <c r="G19" s="22"/>
      <c r="H19" s="23"/>
      <c r="I19" s="22"/>
    </row>
    <row r="20" ht="24.75" customHeight="1" spans="1:9">
      <c r="A20" s="12"/>
      <c r="B20" s="12"/>
      <c r="C20" s="22"/>
      <c r="D20" s="22"/>
      <c r="E20" s="22"/>
      <c r="F20" s="22"/>
      <c r="G20" s="22"/>
      <c r="H20" s="23"/>
      <c r="I20" s="22"/>
    </row>
    <row r="21" ht="25.5" customHeight="1" spans="1:9">
      <c r="A21" s="12"/>
      <c r="B21" s="12"/>
      <c r="C21" s="22"/>
      <c r="D21" s="22"/>
      <c r="E21" s="22"/>
      <c r="F21" s="22"/>
      <c r="G21" s="22"/>
      <c r="H21" s="23"/>
      <c r="I21" s="22"/>
    </row>
    <row r="22" ht="42" customHeight="1" spans="1:9">
      <c r="A22" s="12"/>
      <c r="B22" s="12"/>
      <c r="C22" s="22"/>
      <c r="D22" s="22"/>
      <c r="E22" s="22"/>
      <c r="F22" s="22"/>
      <c r="G22" s="22"/>
      <c r="H22" s="23"/>
      <c r="I22" s="22"/>
    </row>
    <row r="23" ht="25.5" customHeight="1" spans="1:9">
      <c r="A23" s="12" t="s">
        <v>528</v>
      </c>
      <c r="B23" s="12"/>
      <c r="C23" s="16" t="s">
        <v>529</v>
      </c>
      <c r="D23" s="16"/>
      <c r="E23" s="13" t="s">
        <v>530</v>
      </c>
      <c r="F23" s="13" t="s">
        <v>531</v>
      </c>
      <c r="G23" s="13"/>
      <c r="H23" s="13" t="s">
        <v>532</v>
      </c>
      <c r="I23" s="13" t="s">
        <v>21</v>
      </c>
    </row>
    <row r="24" ht="25.5" customHeight="1" spans="1:9">
      <c r="A24" s="12"/>
      <c r="B24" s="12"/>
      <c r="C24" s="13" t="s">
        <v>533</v>
      </c>
      <c r="D24" s="13"/>
      <c r="E24" s="13" t="s">
        <v>534</v>
      </c>
      <c r="F24" s="16" t="s">
        <v>535</v>
      </c>
      <c r="G24" s="16"/>
      <c r="H24" s="16" t="s">
        <v>536</v>
      </c>
      <c r="I24" s="16"/>
    </row>
    <row r="25" ht="25.5" customHeight="1" spans="1:9">
      <c r="A25" s="12"/>
      <c r="B25" s="12"/>
      <c r="C25" s="13"/>
      <c r="D25" s="13"/>
      <c r="E25" s="13"/>
      <c r="F25" s="16" t="s">
        <v>537</v>
      </c>
      <c r="G25" s="16"/>
      <c r="H25" s="16" t="s">
        <v>538</v>
      </c>
      <c r="I25" s="16"/>
    </row>
    <row r="26" ht="25.5" customHeight="1" spans="1:9">
      <c r="A26" s="12"/>
      <c r="B26" s="12"/>
      <c r="C26" s="13"/>
      <c r="D26" s="13"/>
      <c r="E26" s="13"/>
      <c r="F26" s="16" t="s">
        <v>539</v>
      </c>
      <c r="G26" s="16"/>
      <c r="H26" s="16" t="s">
        <v>540</v>
      </c>
      <c r="I26" s="16"/>
    </row>
    <row r="27" ht="25.5" customHeight="1" spans="1:9">
      <c r="A27" s="12"/>
      <c r="B27" s="12"/>
      <c r="C27" s="13"/>
      <c r="D27" s="13"/>
      <c r="E27" s="13"/>
      <c r="F27" s="16" t="s">
        <v>541</v>
      </c>
      <c r="G27" s="16"/>
      <c r="H27" s="16" t="s">
        <v>542</v>
      </c>
      <c r="I27" s="16"/>
    </row>
    <row r="28" ht="25.5" customHeight="1" spans="1:9">
      <c r="A28" s="12"/>
      <c r="B28" s="12"/>
      <c r="C28" s="13"/>
      <c r="D28" s="13"/>
      <c r="E28" s="13"/>
      <c r="F28" s="16" t="s">
        <v>543</v>
      </c>
      <c r="G28" s="16"/>
      <c r="H28" s="16" t="s">
        <v>544</v>
      </c>
      <c r="I28" s="16"/>
    </row>
    <row r="29" ht="25.5" customHeight="1" spans="1:9">
      <c r="A29" s="12"/>
      <c r="B29" s="12"/>
      <c r="C29" s="13"/>
      <c r="D29" s="13"/>
      <c r="E29" s="13"/>
      <c r="F29" s="16" t="s">
        <v>545</v>
      </c>
      <c r="G29" s="16"/>
      <c r="H29" s="16" t="s">
        <v>546</v>
      </c>
      <c r="I29" s="16"/>
    </row>
    <row r="30" ht="25.5" customHeight="1" spans="1:9">
      <c r="A30" s="12"/>
      <c r="B30" s="12"/>
      <c r="C30" s="13"/>
      <c r="D30" s="13"/>
      <c r="E30" s="13"/>
      <c r="F30" s="16" t="s">
        <v>547</v>
      </c>
      <c r="G30" s="16"/>
      <c r="H30" s="16" t="s">
        <v>548</v>
      </c>
      <c r="I30" s="16"/>
    </row>
    <row r="31" ht="25.5" customHeight="1" spans="1:9">
      <c r="A31" s="12"/>
      <c r="B31" s="12"/>
      <c r="C31" s="13"/>
      <c r="D31" s="13"/>
      <c r="E31" s="13"/>
      <c r="F31" s="16" t="s">
        <v>549</v>
      </c>
      <c r="G31" s="16"/>
      <c r="H31" s="16" t="s">
        <v>550</v>
      </c>
      <c r="I31" s="16"/>
    </row>
    <row r="32" ht="25.5" customHeight="1" spans="1:9">
      <c r="A32" s="12"/>
      <c r="B32" s="12"/>
      <c r="C32" s="13"/>
      <c r="D32" s="13"/>
      <c r="E32" s="13"/>
      <c r="F32" s="16" t="s">
        <v>551</v>
      </c>
      <c r="G32" s="16"/>
      <c r="H32" s="16" t="s">
        <v>552</v>
      </c>
      <c r="I32" s="16"/>
    </row>
    <row r="33" ht="25.5" customHeight="1" spans="1:9">
      <c r="A33" s="12"/>
      <c r="B33" s="12"/>
      <c r="C33" s="13"/>
      <c r="D33" s="13"/>
      <c r="E33" s="13"/>
      <c r="F33" s="16" t="s">
        <v>553</v>
      </c>
      <c r="G33" s="16"/>
      <c r="H33" s="16" t="s">
        <v>554</v>
      </c>
      <c r="I33" s="16"/>
    </row>
    <row r="34" ht="25.5" customHeight="1" spans="1:9">
      <c r="A34" s="12"/>
      <c r="B34" s="12"/>
      <c r="C34" s="13"/>
      <c r="D34" s="13"/>
      <c r="E34" s="13"/>
      <c r="F34" s="16" t="s">
        <v>555</v>
      </c>
      <c r="G34" s="16"/>
      <c r="H34" s="16" t="s">
        <v>544</v>
      </c>
      <c r="I34" s="16"/>
    </row>
    <row r="35" ht="25.5" customHeight="1" spans="1:9">
      <c r="A35" s="12"/>
      <c r="B35" s="12"/>
      <c r="C35" s="13"/>
      <c r="D35" s="13"/>
      <c r="E35" s="13"/>
      <c r="F35" s="16" t="s">
        <v>556</v>
      </c>
      <c r="G35" s="16"/>
      <c r="H35" s="16" t="s">
        <v>557</v>
      </c>
      <c r="I35" s="16"/>
    </row>
    <row r="36" ht="25.5" customHeight="1" spans="1:9">
      <c r="A36" s="12"/>
      <c r="B36" s="12"/>
      <c r="C36" s="13"/>
      <c r="D36" s="13"/>
      <c r="E36" s="13"/>
      <c r="F36" s="16" t="s">
        <v>558</v>
      </c>
      <c r="G36" s="16"/>
      <c r="H36" s="16" t="s">
        <v>559</v>
      </c>
      <c r="I36" s="16"/>
    </row>
    <row r="37" ht="25.5" customHeight="1" spans="1:16">
      <c r="A37" s="12"/>
      <c r="B37" s="12"/>
      <c r="C37" s="13"/>
      <c r="D37" s="13"/>
      <c r="E37" s="13"/>
      <c r="F37" s="16" t="s">
        <v>560</v>
      </c>
      <c r="G37" s="16"/>
      <c r="H37" s="16" t="s">
        <v>561</v>
      </c>
      <c r="I37" s="16"/>
      <c r="M37" s="11"/>
      <c r="N37" s="11"/>
      <c r="O37" s="25"/>
      <c r="P37" s="26"/>
    </row>
    <row r="38" ht="25.5" customHeight="1" spans="1:16">
      <c r="A38" s="12"/>
      <c r="B38" s="12"/>
      <c r="C38" s="13"/>
      <c r="D38" s="13"/>
      <c r="E38" s="13"/>
      <c r="F38" s="16" t="s">
        <v>562</v>
      </c>
      <c r="G38" s="16"/>
      <c r="H38" s="16" t="s">
        <v>563</v>
      </c>
      <c r="I38" s="16"/>
      <c r="M38" s="11"/>
      <c r="N38" s="11"/>
      <c r="O38" s="25"/>
      <c r="P38" s="26"/>
    </row>
    <row r="39" ht="25.5" customHeight="1" spans="1:16">
      <c r="A39" s="12"/>
      <c r="B39" s="12"/>
      <c r="C39" s="13"/>
      <c r="D39" s="13"/>
      <c r="E39" s="13"/>
      <c r="F39" s="16" t="s">
        <v>564</v>
      </c>
      <c r="G39" s="16"/>
      <c r="H39" s="16" t="s">
        <v>559</v>
      </c>
      <c r="I39" s="16"/>
      <c r="M39" s="26"/>
      <c r="N39" s="26"/>
      <c r="O39" s="26"/>
      <c r="P39" s="26"/>
    </row>
    <row r="40" ht="25.5" customHeight="1" spans="1:9">
      <c r="A40" s="12"/>
      <c r="B40" s="12"/>
      <c r="C40" s="13"/>
      <c r="D40" s="13"/>
      <c r="E40" s="13"/>
      <c r="F40" s="16" t="s">
        <v>565</v>
      </c>
      <c r="G40" s="16"/>
      <c r="H40" s="16" t="s">
        <v>561</v>
      </c>
      <c r="I40" s="16"/>
    </row>
    <row r="41" ht="25.5" customHeight="1" spans="1:9">
      <c r="A41" s="12"/>
      <c r="B41" s="12"/>
      <c r="C41" s="13"/>
      <c r="D41" s="13"/>
      <c r="E41" s="13"/>
      <c r="F41" s="16" t="s">
        <v>566</v>
      </c>
      <c r="G41" s="16"/>
      <c r="H41" s="16" t="s">
        <v>561</v>
      </c>
      <c r="I41" s="16"/>
    </row>
    <row r="42" ht="25.5" customHeight="1" spans="1:9">
      <c r="A42" s="12"/>
      <c r="B42" s="12"/>
      <c r="C42" s="13"/>
      <c r="D42" s="13"/>
      <c r="E42" s="13"/>
      <c r="F42" s="16" t="s">
        <v>567</v>
      </c>
      <c r="G42" s="16"/>
      <c r="H42" s="16" t="s">
        <v>568</v>
      </c>
      <c r="I42" s="16"/>
    </row>
    <row r="43" ht="25.5" customHeight="1" spans="1:9">
      <c r="A43" s="12"/>
      <c r="B43" s="12"/>
      <c r="C43" s="13"/>
      <c r="D43" s="13"/>
      <c r="E43" s="13"/>
      <c r="F43" s="16" t="s">
        <v>569</v>
      </c>
      <c r="G43" s="16"/>
      <c r="H43" s="16" t="s">
        <v>570</v>
      </c>
      <c r="I43" s="16"/>
    </row>
    <row r="44" ht="25.5" customHeight="1" spans="1:9">
      <c r="A44" s="12"/>
      <c r="B44" s="12"/>
      <c r="C44" s="13"/>
      <c r="D44" s="13"/>
      <c r="E44" s="13" t="s">
        <v>571</v>
      </c>
      <c r="F44" s="16" t="s">
        <v>572</v>
      </c>
      <c r="G44" s="16"/>
      <c r="H44" s="24">
        <v>1</v>
      </c>
      <c r="I44" s="27"/>
    </row>
    <row r="45" ht="25.5" customHeight="1" spans="1:9">
      <c r="A45" s="12"/>
      <c r="B45" s="12"/>
      <c r="C45" s="13"/>
      <c r="D45" s="13"/>
      <c r="E45" s="13"/>
      <c r="F45" s="16" t="s">
        <v>573</v>
      </c>
      <c r="G45" s="16"/>
      <c r="H45" s="24">
        <v>1</v>
      </c>
      <c r="I45" s="27"/>
    </row>
    <row r="46" ht="25.5" customHeight="1" spans="1:9">
      <c r="A46" s="12"/>
      <c r="B46" s="12"/>
      <c r="C46" s="13"/>
      <c r="D46" s="13"/>
      <c r="E46" s="13"/>
      <c r="F46" s="16" t="s">
        <v>574</v>
      </c>
      <c r="G46" s="16"/>
      <c r="H46" s="24">
        <v>0.98</v>
      </c>
      <c r="I46" s="27"/>
    </row>
    <row r="47" ht="25.5" customHeight="1" spans="1:9">
      <c r="A47" s="12"/>
      <c r="B47" s="12"/>
      <c r="C47" s="13"/>
      <c r="D47" s="13"/>
      <c r="E47" s="13"/>
      <c r="F47" s="16" t="s">
        <v>575</v>
      </c>
      <c r="G47" s="16"/>
      <c r="H47" s="24">
        <v>1</v>
      </c>
      <c r="I47" s="27"/>
    </row>
    <row r="48" ht="25.5" customHeight="1" spans="1:9">
      <c r="A48" s="12"/>
      <c r="B48" s="12"/>
      <c r="C48" s="13"/>
      <c r="D48" s="13"/>
      <c r="E48" s="13"/>
      <c r="F48" s="16" t="s">
        <v>179</v>
      </c>
      <c r="G48" s="16"/>
      <c r="H48" s="24">
        <v>1</v>
      </c>
      <c r="I48" s="27"/>
    </row>
    <row r="49" ht="25.5" customHeight="1" spans="1:9">
      <c r="A49" s="12"/>
      <c r="B49" s="12"/>
      <c r="C49" s="13"/>
      <c r="D49" s="13"/>
      <c r="E49" s="13"/>
      <c r="F49" s="16" t="s">
        <v>576</v>
      </c>
      <c r="G49" s="16"/>
      <c r="H49" s="24">
        <v>1</v>
      </c>
      <c r="I49" s="27"/>
    </row>
    <row r="50" ht="25.5" customHeight="1" spans="1:9">
      <c r="A50" s="12"/>
      <c r="B50" s="12"/>
      <c r="C50" s="13"/>
      <c r="D50" s="13"/>
      <c r="E50" s="13"/>
      <c r="F50" s="16" t="s">
        <v>577</v>
      </c>
      <c r="G50" s="16"/>
      <c r="H50" s="24">
        <v>1</v>
      </c>
      <c r="I50" s="27"/>
    </row>
    <row r="51" ht="25.5" customHeight="1" spans="1:9">
      <c r="A51" s="12"/>
      <c r="B51" s="12"/>
      <c r="C51" s="13"/>
      <c r="D51" s="13"/>
      <c r="E51" s="13"/>
      <c r="F51" s="16" t="s">
        <v>578</v>
      </c>
      <c r="G51" s="16"/>
      <c r="H51" s="24">
        <v>1</v>
      </c>
      <c r="I51" s="27"/>
    </row>
    <row r="52" ht="25.5" customHeight="1" spans="1:9">
      <c r="A52" s="12"/>
      <c r="B52" s="12"/>
      <c r="C52" s="13"/>
      <c r="D52" s="13"/>
      <c r="E52" s="13"/>
      <c r="F52" s="16" t="s">
        <v>579</v>
      </c>
      <c r="G52" s="16"/>
      <c r="H52" s="24">
        <v>1</v>
      </c>
      <c r="I52" s="27"/>
    </row>
    <row r="53" ht="25.5" customHeight="1" spans="1:9">
      <c r="A53" s="12"/>
      <c r="B53" s="12"/>
      <c r="C53" s="13"/>
      <c r="D53" s="13"/>
      <c r="E53" s="13"/>
      <c r="F53" s="16" t="s">
        <v>580</v>
      </c>
      <c r="G53" s="16"/>
      <c r="H53" s="24">
        <v>1</v>
      </c>
      <c r="I53" s="27"/>
    </row>
    <row r="54" ht="25.5" customHeight="1" spans="1:9">
      <c r="A54" s="12"/>
      <c r="B54" s="12"/>
      <c r="C54" s="13"/>
      <c r="D54" s="13"/>
      <c r="E54" s="13"/>
      <c r="F54" s="16" t="s">
        <v>581</v>
      </c>
      <c r="G54" s="16"/>
      <c r="H54" s="24">
        <v>1</v>
      </c>
      <c r="I54" s="27"/>
    </row>
    <row r="55" ht="25.5" customHeight="1" spans="1:9">
      <c r="A55" s="12"/>
      <c r="B55" s="12"/>
      <c r="C55" s="13"/>
      <c r="D55" s="13"/>
      <c r="E55" s="13"/>
      <c r="F55" s="16" t="s">
        <v>582</v>
      </c>
      <c r="G55" s="16"/>
      <c r="H55" s="24">
        <v>1</v>
      </c>
      <c r="I55" s="27"/>
    </row>
    <row r="56" ht="25.5" customHeight="1" spans="1:9">
      <c r="A56" s="12"/>
      <c r="B56" s="12"/>
      <c r="C56" s="13"/>
      <c r="D56" s="13"/>
      <c r="E56" s="13"/>
      <c r="F56" s="16" t="s">
        <v>583</v>
      </c>
      <c r="G56" s="16"/>
      <c r="H56" s="24">
        <v>1</v>
      </c>
      <c r="I56" s="27"/>
    </row>
    <row r="57" ht="25.5" customHeight="1" spans="1:9">
      <c r="A57" s="12"/>
      <c r="B57" s="12"/>
      <c r="C57" s="13"/>
      <c r="D57" s="13"/>
      <c r="E57" s="13"/>
      <c r="F57" s="16" t="s">
        <v>584</v>
      </c>
      <c r="G57" s="16"/>
      <c r="H57" s="24">
        <v>1</v>
      </c>
      <c r="I57" s="27"/>
    </row>
    <row r="58" ht="25.5" customHeight="1" spans="1:9">
      <c r="A58" s="12"/>
      <c r="B58" s="12"/>
      <c r="C58" s="13"/>
      <c r="D58" s="13"/>
      <c r="E58" s="13"/>
      <c r="F58" s="16" t="s">
        <v>585</v>
      </c>
      <c r="G58" s="16"/>
      <c r="H58" s="24">
        <v>1</v>
      </c>
      <c r="I58" s="27"/>
    </row>
    <row r="59" ht="25.5" customHeight="1" spans="1:9">
      <c r="A59" s="12"/>
      <c r="B59" s="12"/>
      <c r="C59" s="13"/>
      <c r="D59" s="13"/>
      <c r="E59" s="13"/>
      <c r="F59" s="16" t="s">
        <v>586</v>
      </c>
      <c r="G59" s="16"/>
      <c r="H59" s="24">
        <v>1</v>
      </c>
      <c r="I59" s="27"/>
    </row>
    <row r="60" ht="25.5" customHeight="1" spans="1:9">
      <c r="A60" s="12"/>
      <c r="B60" s="12"/>
      <c r="C60" s="13"/>
      <c r="D60" s="13"/>
      <c r="E60" s="13"/>
      <c r="F60" s="16" t="s">
        <v>587</v>
      </c>
      <c r="G60" s="16"/>
      <c r="H60" s="24">
        <v>1</v>
      </c>
      <c r="I60" s="27"/>
    </row>
    <row r="61" ht="25.5" customHeight="1" spans="1:9">
      <c r="A61" s="12"/>
      <c r="B61" s="12"/>
      <c r="C61" s="13"/>
      <c r="D61" s="13"/>
      <c r="E61" s="13"/>
      <c r="F61" s="16" t="s">
        <v>588</v>
      </c>
      <c r="G61" s="16"/>
      <c r="H61" s="24">
        <v>1</v>
      </c>
      <c r="I61" s="27"/>
    </row>
    <row r="62" ht="25.5" customHeight="1" spans="1:9">
      <c r="A62" s="12"/>
      <c r="B62" s="12"/>
      <c r="C62" s="13"/>
      <c r="D62" s="13"/>
      <c r="E62" s="13"/>
      <c r="F62" s="16" t="s">
        <v>589</v>
      </c>
      <c r="G62" s="16"/>
      <c r="H62" s="24">
        <v>1</v>
      </c>
      <c r="I62" s="27"/>
    </row>
    <row r="63" ht="25.5" customHeight="1" spans="1:9">
      <c r="A63" s="12"/>
      <c r="B63" s="12"/>
      <c r="C63" s="13"/>
      <c r="D63" s="13"/>
      <c r="E63" s="13"/>
      <c r="F63" s="16" t="s">
        <v>590</v>
      </c>
      <c r="G63" s="16"/>
      <c r="H63" s="24">
        <v>1</v>
      </c>
      <c r="I63" s="27"/>
    </row>
    <row r="64" ht="25.5" customHeight="1" spans="1:9">
      <c r="A64" s="12"/>
      <c r="B64" s="12"/>
      <c r="C64" s="13"/>
      <c r="D64" s="13"/>
      <c r="E64" s="13" t="s">
        <v>591</v>
      </c>
      <c r="F64" s="16" t="s">
        <v>592</v>
      </c>
      <c r="G64" s="16"/>
      <c r="H64" s="16" t="s">
        <v>593</v>
      </c>
      <c r="I64" s="27"/>
    </row>
    <row r="65" ht="25.5" customHeight="1" spans="1:9">
      <c r="A65" s="12"/>
      <c r="B65" s="12"/>
      <c r="C65" s="13"/>
      <c r="D65" s="13"/>
      <c r="E65" s="13"/>
      <c r="F65" s="16" t="s">
        <v>594</v>
      </c>
      <c r="G65" s="16"/>
      <c r="H65" s="16" t="s">
        <v>593</v>
      </c>
      <c r="I65" s="27"/>
    </row>
    <row r="66" ht="25.5" customHeight="1" spans="1:9">
      <c r="A66" s="12"/>
      <c r="B66" s="12"/>
      <c r="C66" s="13"/>
      <c r="D66" s="13"/>
      <c r="E66" s="13"/>
      <c r="F66" s="16" t="s">
        <v>595</v>
      </c>
      <c r="G66" s="16"/>
      <c r="H66" s="16" t="s">
        <v>593</v>
      </c>
      <c r="I66" s="27"/>
    </row>
    <row r="67" ht="25.5" customHeight="1" spans="1:9">
      <c r="A67" s="12"/>
      <c r="B67" s="12"/>
      <c r="C67" s="13"/>
      <c r="D67" s="13"/>
      <c r="E67" s="13"/>
      <c r="F67" s="16" t="s">
        <v>596</v>
      </c>
      <c r="G67" s="16"/>
      <c r="H67" s="16" t="s">
        <v>593</v>
      </c>
      <c r="I67" s="27"/>
    </row>
    <row r="68" ht="25.5" customHeight="1" spans="1:9">
      <c r="A68" s="12"/>
      <c r="B68" s="12"/>
      <c r="C68" s="13"/>
      <c r="D68" s="13"/>
      <c r="E68" s="13"/>
      <c r="F68" s="16" t="s">
        <v>597</v>
      </c>
      <c r="G68" s="16"/>
      <c r="H68" s="16" t="s">
        <v>593</v>
      </c>
      <c r="I68" s="27"/>
    </row>
    <row r="69" ht="25.5" customHeight="1" spans="1:9">
      <c r="A69" s="12"/>
      <c r="B69" s="12"/>
      <c r="C69" s="13"/>
      <c r="D69" s="13"/>
      <c r="E69" s="13"/>
      <c r="F69" s="16" t="s">
        <v>598</v>
      </c>
      <c r="G69" s="16"/>
      <c r="H69" s="16" t="s">
        <v>593</v>
      </c>
      <c r="I69" s="27"/>
    </row>
    <row r="70" ht="25.5" customHeight="1" spans="1:9">
      <c r="A70" s="12"/>
      <c r="B70" s="12"/>
      <c r="C70" s="13"/>
      <c r="D70" s="13"/>
      <c r="E70" s="13"/>
      <c r="F70" s="16" t="s">
        <v>599</v>
      </c>
      <c r="G70" s="16"/>
      <c r="H70" s="16" t="s">
        <v>593</v>
      </c>
      <c r="I70" s="27"/>
    </row>
    <row r="71" ht="25.5" customHeight="1" spans="1:9">
      <c r="A71" s="12"/>
      <c r="B71" s="12"/>
      <c r="C71" s="13"/>
      <c r="D71" s="13"/>
      <c r="E71" s="13"/>
      <c r="F71" s="16" t="s">
        <v>600</v>
      </c>
      <c r="G71" s="16"/>
      <c r="H71" s="16" t="s">
        <v>593</v>
      </c>
      <c r="I71" s="27"/>
    </row>
    <row r="72" ht="25.5" customHeight="1" spans="1:9">
      <c r="A72" s="12"/>
      <c r="B72" s="12"/>
      <c r="C72" s="13"/>
      <c r="D72" s="13"/>
      <c r="E72" s="13"/>
      <c r="F72" s="16" t="s">
        <v>601</v>
      </c>
      <c r="G72" s="16"/>
      <c r="H72" s="16" t="s">
        <v>593</v>
      </c>
      <c r="I72" s="27"/>
    </row>
    <row r="73" ht="25.5" customHeight="1" spans="1:9">
      <c r="A73" s="12"/>
      <c r="B73" s="12"/>
      <c r="C73" s="13"/>
      <c r="D73" s="13"/>
      <c r="E73" s="13"/>
      <c r="F73" s="16" t="s">
        <v>602</v>
      </c>
      <c r="G73" s="16"/>
      <c r="H73" s="16" t="s">
        <v>593</v>
      </c>
      <c r="I73" s="27"/>
    </row>
    <row r="74" ht="25.5" customHeight="1" spans="1:9">
      <c r="A74" s="12"/>
      <c r="B74" s="12"/>
      <c r="C74" s="13"/>
      <c r="D74" s="13"/>
      <c r="E74" s="13"/>
      <c r="F74" s="16" t="s">
        <v>603</v>
      </c>
      <c r="G74" s="16"/>
      <c r="H74" s="16" t="s">
        <v>593</v>
      </c>
      <c r="I74" s="27"/>
    </row>
    <row r="75" ht="25.5" customHeight="1" spans="1:9">
      <c r="A75" s="12"/>
      <c r="B75" s="12"/>
      <c r="C75" s="13"/>
      <c r="D75" s="13"/>
      <c r="E75" s="13"/>
      <c r="F75" s="16" t="s">
        <v>604</v>
      </c>
      <c r="G75" s="16"/>
      <c r="H75" s="16" t="s">
        <v>593</v>
      </c>
      <c r="I75" s="27"/>
    </row>
    <row r="76" ht="25.5" customHeight="1" spans="1:9">
      <c r="A76" s="12"/>
      <c r="B76" s="12"/>
      <c r="C76" s="13"/>
      <c r="D76" s="13"/>
      <c r="E76" s="13"/>
      <c r="F76" s="16" t="s">
        <v>605</v>
      </c>
      <c r="G76" s="16"/>
      <c r="H76" s="16" t="s">
        <v>593</v>
      </c>
      <c r="I76" s="27"/>
    </row>
    <row r="77" ht="25.5" customHeight="1" spans="1:9">
      <c r="A77" s="12"/>
      <c r="B77" s="12"/>
      <c r="C77" s="13"/>
      <c r="D77" s="13"/>
      <c r="E77" s="13"/>
      <c r="F77" s="16" t="s">
        <v>606</v>
      </c>
      <c r="G77" s="16"/>
      <c r="H77" s="16" t="s">
        <v>593</v>
      </c>
      <c r="I77" s="27"/>
    </row>
    <row r="78" ht="25.5" customHeight="1" spans="1:9">
      <c r="A78" s="12"/>
      <c r="B78" s="12"/>
      <c r="C78" s="13"/>
      <c r="D78" s="13"/>
      <c r="E78" s="13"/>
      <c r="F78" s="16" t="s">
        <v>607</v>
      </c>
      <c r="G78" s="16"/>
      <c r="H78" s="16" t="s">
        <v>593</v>
      </c>
      <c r="I78" s="27"/>
    </row>
    <row r="79" ht="25.5" customHeight="1" spans="1:9">
      <c r="A79" s="12"/>
      <c r="B79" s="12"/>
      <c r="C79" s="13"/>
      <c r="D79" s="13"/>
      <c r="E79" s="13"/>
      <c r="F79" s="16" t="s">
        <v>608</v>
      </c>
      <c r="G79" s="16"/>
      <c r="H79" s="16" t="s">
        <v>593</v>
      </c>
      <c r="I79" s="27"/>
    </row>
    <row r="80" ht="25.5" customHeight="1" spans="1:9">
      <c r="A80" s="12"/>
      <c r="B80" s="12"/>
      <c r="C80" s="13"/>
      <c r="D80" s="13"/>
      <c r="E80" s="13"/>
      <c r="F80" s="16" t="s">
        <v>609</v>
      </c>
      <c r="G80" s="16"/>
      <c r="H80" s="16" t="s">
        <v>593</v>
      </c>
      <c r="I80" s="27"/>
    </row>
    <row r="81" ht="25.5" customHeight="1" spans="1:9">
      <c r="A81" s="12"/>
      <c r="B81" s="12"/>
      <c r="C81" s="13"/>
      <c r="D81" s="13"/>
      <c r="E81" s="13"/>
      <c r="F81" s="16" t="s">
        <v>610</v>
      </c>
      <c r="G81" s="16"/>
      <c r="H81" s="16" t="s">
        <v>593</v>
      </c>
      <c r="I81" s="27"/>
    </row>
    <row r="82" ht="25.5" customHeight="1" spans="1:9">
      <c r="A82" s="12"/>
      <c r="B82" s="12"/>
      <c r="C82" s="13"/>
      <c r="D82" s="13"/>
      <c r="E82" s="13"/>
      <c r="F82" s="16" t="s">
        <v>611</v>
      </c>
      <c r="G82" s="16"/>
      <c r="H82" s="16" t="s">
        <v>593</v>
      </c>
      <c r="I82" s="27"/>
    </row>
    <row r="83" ht="25.5" customHeight="1" spans="1:9">
      <c r="A83" s="12"/>
      <c r="B83" s="12"/>
      <c r="C83" s="13"/>
      <c r="D83" s="13"/>
      <c r="E83" s="13"/>
      <c r="F83" s="16" t="s">
        <v>612</v>
      </c>
      <c r="G83" s="16"/>
      <c r="H83" s="16" t="s">
        <v>593</v>
      </c>
      <c r="I83" s="27"/>
    </row>
    <row r="84" ht="25.5" customHeight="1" spans="1:9">
      <c r="A84" s="12"/>
      <c r="B84" s="12"/>
      <c r="C84" s="13"/>
      <c r="D84" s="13"/>
      <c r="E84" s="13" t="s">
        <v>613</v>
      </c>
      <c r="F84" s="16" t="s">
        <v>614</v>
      </c>
      <c r="G84" s="16"/>
      <c r="H84" s="16" t="s">
        <v>615</v>
      </c>
      <c r="I84" s="27"/>
    </row>
    <row r="85" ht="25.5" customHeight="1" spans="1:9">
      <c r="A85" s="12"/>
      <c r="B85" s="12"/>
      <c r="C85" s="13"/>
      <c r="D85" s="13"/>
      <c r="E85" s="13"/>
      <c r="F85" s="16" t="s">
        <v>616</v>
      </c>
      <c r="G85" s="16"/>
      <c r="H85" s="16" t="s">
        <v>617</v>
      </c>
      <c r="I85" s="27"/>
    </row>
    <row r="86" ht="25.5" customHeight="1" spans="1:9">
      <c r="A86" s="12"/>
      <c r="B86" s="12"/>
      <c r="C86" s="13"/>
      <c r="D86" s="13"/>
      <c r="E86" s="13"/>
      <c r="F86" s="16" t="s">
        <v>618</v>
      </c>
      <c r="G86" s="16"/>
      <c r="H86" s="16" t="s">
        <v>619</v>
      </c>
      <c r="I86" s="27"/>
    </row>
    <row r="87" ht="25.5" customHeight="1" spans="1:9">
      <c r="A87" s="12"/>
      <c r="B87" s="12"/>
      <c r="C87" s="13"/>
      <c r="D87" s="13"/>
      <c r="E87" s="13"/>
      <c r="F87" s="16" t="s">
        <v>620</v>
      </c>
      <c r="G87" s="16"/>
      <c r="H87" s="16" t="s">
        <v>621</v>
      </c>
      <c r="I87" s="27"/>
    </row>
    <row r="88" ht="25.5" customHeight="1" spans="1:9">
      <c r="A88" s="12"/>
      <c r="B88" s="12"/>
      <c r="C88" s="13"/>
      <c r="D88" s="13"/>
      <c r="E88" s="13"/>
      <c r="F88" s="16" t="s">
        <v>622</v>
      </c>
      <c r="G88" s="16"/>
      <c r="H88" s="16" t="s">
        <v>623</v>
      </c>
      <c r="I88" s="27"/>
    </row>
    <row r="89" ht="25.5" customHeight="1" spans="1:9">
      <c r="A89" s="12"/>
      <c r="B89" s="12"/>
      <c r="C89" s="13"/>
      <c r="D89" s="13"/>
      <c r="E89" s="13"/>
      <c r="F89" s="16" t="s">
        <v>624</v>
      </c>
      <c r="G89" s="16"/>
      <c r="H89" s="16" t="s">
        <v>625</v>
      </c>
      <c r="I89" s="27"/>
    </row>
    <row r="90" ht="25.5" customHeight="1" spans="1:9">
      <c r="A90" s="12"/>
      <c r="B90" s="12"/>
      <c r="C90" s="13"/>
      <c r="D90" s="13"/>
      <c r="E90" s="13"/>
      <c r="F90" s="16" t="s">
        <v>626</v>
      </c>
      <c r="G90" s="16"/>
      <c r="H90" s="16" t="s">
        <v>627</v>
      </c>
      <c r="I90" s="27"/>
    </row>
    <row r="91" ht="25.5" customHeight="1" spans="1:9">
      <c r="A91" s="12"/>
      <c r="B91" s="12"/>
      <c r="C91" s="13"/>
      <c r="D91" s="13"/>
      <c r="E91" s="13"/>
      <c r="F91" s="16" t="s">
        <v>628</v>
      </c>
      <c r="G91" s="16"/>
      <c r="H91" s="16" t="s">
        <v>629</v>
      </c>
      <c r="I91" s="27"/>
    </row>
    <row r="92" ht="25.5" customHeight="1" spans="1:9">
      <c r="A92" s="12"/>
      <c r="B92" s="12"/>
      <c r="C92" s="13"/>
      <c r="D92" s="13"/>
      <c r="E92" s="13"/>
      <c r="F92" s="16" t="s">
        <v>630</v>
      </c>
      <c r="G92" s="16"/>
      <c r="H92" s="16" t="s">
        <v>629</v>
      </c>
      <c r="I92" s="27"/>
    </row>
    <row r="93" ht="25.5" customHeight="1" spans="1:9">
      <c r="A93" s="12"/>
      <c r="B93" s="12"/>
      <c r="C93" s="13"/>
      <c r="D93" s="13"/>
      <c r="E93" s="13"/>
      <c r="F93" s="16" t="s">
        <v>631</v>
      </c>
      <c r="G93" s="16"/>
      <c r="H93" s="16" t="s">
        <v>629</v>
      </c>
      <c r="I93" s="27"/>
    </row>
    <row r="94" ht="25.5" customHeight="1" spans="1:9">
      <c r="A94" s="12"/>
      <c r="B94" s="12"/>
      <c r="C94" s="13"/>
      <c r="D94" s="13"/>
      <c r="E94" s="13"/>
      <c r="F94" s="16" t="s">
        <v>632</v>
      </c>
      <c r="G94" s="16"/>
      <c r="H94" s="16" t="s">
        <v>633</v>
      </c>
      <c r="I94" s="27"/>
    </row>
    <row r="95" ht="25.5" customHeight="1" spans="1:9">
      <c r="A95" s="12"/>
      <c r="B95" s="12"/>
      <c r="C95" s="13"/>
      <c r="D95" s="13"/>
      <c r="E95" s="13"/>
      <c r="F95" s="16" t="s">
        <v>634</v>
      </c>
      <c r="G95" s="16"/>
      <c r="H95" s="16" t="s">
        <v>629</v>
      </c>
      <c r="I95" s="27"/>
    </row>
    <row r="96" ht="25.5" customHeight="1" spans="1:9">
      <c r="A96" s="12"/>
      <c r="B96" s="12"/>
      <c r="C96" s="13"/>
      <c r="D96" s="13"/>
      <c r="E96" s="13"/>
      <c r="F96" s="16" t="s">
        <v>635</v>
      </c>
      <c r="G96" s="16"/>
      <c r="H96" s="16" t="s">
        <v>636</v>
      </c>
      <c r="I96" s="27"/>
    </row>
    <row r="97" ht="25.5" customHeight="1" spans="1:9">
      <c r="A97" s="12"/>
      <c r="B97" s="12"/>
      <c r="C97" s="13"/>
      <c r="D97" s="13"/>
      <c r="E97" s="13"/>
      <c r="F97" s="16" t="s">
        <v>637</v>
      </c>
      <c r="G97" s="16"/>
      <c r="H97" s="16" t="s">
        <v>629</v>
      </c>
      <c r="I97" s="27"/>
    </row>
    <row r="98" ht="25.5" customHeight="1" spans="1:9">
      <c r="A98" s="12"/>
      <c r="B98" s="12"/>
      <c r="C98" s="13"/>
      <c r="D98" s="13"/>
      <c r="E98" s="13"/>
      <c r="F98" s="16" t="s">
        <v>638</v>
      </c>
      <c r="G98" s="16"/>
      <c r="H98" s="16" t="s">
        <v>636</v>
      </c>
      <c r="I98" s="27"/>
    </row>
    <row r="99" ht="25.5" customHeight="1" spans="1:9">
      <c r="A99" s="12"/>
      <c r="B99" s="12"/>
      <c r="C99" s="13"/>
      <c r="D99" s="13"/>
      <c r="E99" s="13"/>
      <c r="F99" s="16" t="s">
        <v>639</v>
      </c>
      <c r="G99" s="16"/>
      <c r="H99" s="16" t="s">
        <v>636</v>
      </c>
      <c r="I99" s="27"/>
    </row>
    <row r="100" ht="25.5" customHeight="1" spans="1:9">
      <c r="A100" s="12"/>
      <c r="B100" s="12"/>
      <c r="C100" s="13"/>
      <c r="D100" s="13"/>
      <c r="E100" s="13"/>
      <c r="F100" s="16" t="s">
        <v>640</v>
      </c>
      <c r="G100" s="16"/>
      <c r="H100" s="16" t="s">
        <v>623</v>
      </c>
      <c r="I100" s="27"/>
    </row>
    <row r="101" ht="25.5" customHeight="1" spans="1:9">
      <c r="A101" s="12"/>
      <c r="B101" s="12"/>
      <c r="C101" s="13"/>
      <c r="D101" s="13"/>
      <c r="E101" s="13"/>
      <c r="F101" s="16" t="s">
        <v>641</v>
      </c>
      <c r="G101" s="16"/>
      <c r="H101" s="16" t="s">
        <v>623</v>
      </c>
      <c r="I101" s="27"/>
    </row>
    <row r="102" ht="25.5" customHeight="1" spans="1:9">
      <c r="A102" s="12"/>
      <c r="B102" s="12"/>
      <c r="C102" s="13"/>
      <c r="D102" s="13"/>
      <c r="E102" s="13"/>
      <c r="F102" s="28" t="s">
        <v>401</v>
      </c>
      <c r="G102" s="29"/>
      <c r="H102" s="16" t="s">
        <v>642</v>
      </c>
      <c r="I102" s="27"/>
    </row>
    <row r="103" ht="25.5" customHeight="1" spans="1:9">
      <c r="A103" s="12"/>
      <c r="B103" s="12"/>
      <c r="C103" s="13"/>
      <c r="D103" s="13"/>
      <c r="E103" s="13"/>
      <c r="F103" s="16" t="s">
        <v>643</v>
      </c>
      <c r="G103" s="16"/>
      <c r="H103" s="16" t="s">
        <v>644</v>
      </c>
      <c r="I103" s="27"/>
    </row>
    <row r="104" ht="25.5" customHeight="1" spans="1:9">
      <c r="A104" s="12"/>
      <c r="B104" s="12"/>
      <c r="C104" s="13" t="s">
        <v>645</v>
      </c>
      <c r="D104" s="13"/>
      <c r="E104" s="13" t="s">
        <v>646</v>
      </c>
      <c r="F104" s="16"/>
      <c r="G104" s="16"/>
      <c r="H104" s="16"/>
      <c r="I104" s="27"/>
    </row>
    <row r="105" ht="25.5" customHeight="1" spans="1:9">
      <c r="A105" s="12"/>
      <c r="B105" s="12"/>
      <c r="C105" s="13"/>
      <c r="D105" s="13"/>
      <c r="E105" s="13"/>
      <c r="F105" s="16"/>
      <c r="G105" s="16"/>
      <c r="H105" s="16"/>
      <c r="I105" s="27"/>
    </row>
    <row r="106" ht="25.5" customHeight="1" spans="1:9">
      <c r="A106" s="12"/>
      <c r="B106" s="12"/>
      <c r="C106" s="13"/>
      <c r="D106" s="13"/>
      <c r="E106" s="13" t="s">
        <v>647</v>
      </c>
      <c r="F106" s="16"/>
      <c r="G106" s="16"/>
      <c r="H106" s="30"/>
      <c r="I106" s="27"/>
    </row>
    <row r="107" ht="25.5" customHeight="1" spans="1:9">
      <c r="A107" s="12"/>
      <c r="B107" s="12"/>
      <c r="C107" s="13"/>
      <c r="D107" s="13"/>
      <c r="E107" s="13"/>
      <c r="F107" s="16"/>
      <c r="G107" s="16"/>
      <c r="H107" s="30"/>
      <c r="I107" s="27"/>
    </row>
    <row r="108" ht="25.5" customHeight="1" spans="1:9">
      <c r="A108" s="12"/>
      <c r="B108" s="12"/>
      <c r="C108" s="13"/>
      <c r="D108" s="13"/>
      <c r="E108" s="13" t="s">
        <v>648</v>
      </c>
      <c r="F108" s="16"/>
      <c r="G108" s="16"/>
      <c r="H108" s="30"/>
      <c r="I108" s="27"/>
    </row>
    <row r="109" ht="25.5" customHeight="1" spans="1:9">
      <c r="A109" s="12"/>
      <c r="B109" s="12"/>
      <c r="C109" s="13"/>
      <c r="D109" s="13"/>
      <c r="E109" s="13"/>
      <c r="F109" s="16"/>
      <c r="G109" s="16"/>
      <c r="H109" s="30"/>
      <c r="I109" s="27"/>
    </row>
    <row r="110" ht="25.5" customHeight="1" spans="1:9">
      <c r="A110" s="12"/>
      <c r="B110" s="12"/>
      <c r="C110" s="13"/>
      <c r="D110" s="13"/>
      <c r="E110" s="31" t="s">
        <v>649</v>
      </c>
      <c r="F110" s="16" t="s">
        <v>650</v>
      </c>
      <c r="G110" s="16"/>
      <c r="H110" s="24">
        <v>0.96</v>
      </c>
      <c r="I110" s="27"/>
    </row>
    <row r="111" ht="25.5" customHeight="1" spans="1:9">
      <c r="A111" s="12"/>
      <c r="B111" s="12"/>
      <c r="C111" s="13"/>
      <c r="D111" s="13"/>
      <c r="E111" s="31"/>
      <c r="F111" s="16" t="s">
        <v>651</v>
      </c>
      <c r="G111" s="16"/>
      <c r="H111" s="24">
        <v>0</v>
      </c>
      <c r="I111" s="27"/>
    </row>
    <row r="112" ht="25.5" customHeight="1" spans="1:9">
      <c r="A112" s="12"/>
      <c r="B112" s="12"/>
      <c r="C112" s="13"/>
      <c r="D112" s="13"/>
      <c r="E112" s="31"/>
      <c r="F112" s="16" t="s">
        <v>652</v>
      </c>
      <c r="G112" s="16"/>
      <c r="H112" s="24">
        <v>0.98</v>
      </c>
      <c r="I112" s="27"/>
    </row>
    <row r="113" ht="25.5" customHeight="1" spans="1:9">
      <c r="A113" s="12"/>
      <c r="B113" s="12"/>
      <c r="C113" s="13"/>
      <c r="D113" s="13"/>
      <c r="E113" s="31"/>
      <c r="F113" s="16" t="s">
        <v>575</v>
      </c>
      <c r="G113" s="16"/>
      <c r="H113" s="24">
        <v>0.98</v>
      </c>
      <c r="I113" s="27"/>
    </row>
    <row r="114" ht="25.5" customHeight="1" spans="1:9">
      <c r="A114" s="12"/>
      <c r="B114" s="12"/>
      <c r="C114" s="13"/>
      <c r="D114" s="13"/>
      <c r="E114" s="31"/>
      <c r="F114" s="16" t="s">
        <v>653</v>
      </c>
      <c r="G114" s="16"/>
      <c r="H114" s="24">
        <v>0.98</v>
      </c>
      <c r="I114" s="27"/>
    </row>
    <row r="115" ht="25.5" customHeight="1" spans="1:9">
      <c r="A115" s="12"/>
      <c r="B115" s="12"/>
      <c r="C115" s="13"/>
      <c r="D115" s="13"/>
      <c r="E115" s="31"/>
      <c r="F115" s="16" t="s">
        <v>654</v>
      </c>
      <c r="G115" s="16"/>
      <c r="H115" s="24">
        <v>0.98</v>
      </c>
      <c r="I115" s="27"/>
    </row>
    <row r="116" ht="25.5" customHeight="1" spans="1:9">
      <c r="A116" s="12"/>
      <c r="B116" s="12"/>
      <c r="C116" s="13"/>
      <c r="D116" s="13"/>
      <c r="E116" s="31"/>
      <c r="F116" s="16" t="s">
        <v>577</v>
      </c>
      <c r="G116" s="16"/>
      <c r="H116" s="24">
        <v>0.98</v>
      </c>
      <c r="I116" s="27"/>
    </row>
    <row r="117" ht="25.5" customHeight="1" spans="1:9">
      <c r="A117" s="12"/>
      <c r="B117" s="12"/>
      <c r="C117" s="13"/>
      <c r="D117" s="13"/>
      <c r="E117" s="31"/>
      <c r="F117" s="16" t="s">
        <v>578</v>
      </c>
      <c r="G117" s="16"/>
      <c r="H117" s="24">
        <v>0.98</v>
      </c>
      <c r="I117" s="27"/>
    </row>
    <row r="118" ht="25.5" customHeight="1" spans="1:9">
      <c r="A118" s="12"/>
      <c r="B118" s="12"/>
      <c r="C118" s="13"/>
      <c r="D118" s="13"/>
      <c r="E118" s="31"/>
      <c r="F118" s="16" t="s">
        <v>579</v>
      </c>
      <c r="G118" s="16"/>
      <c r="H118" s="24">
        <v>0.95</v>
      </c>
      <c r="I118" s="27"/>
    </row>
    <row r="119" ht="25.5" customHeight="1" spans="1:9">
      <c r="A119" s="12"/>
      <c r="B119" s="12"/>
      <c r="C119" s="13"/>
      <c r="D119" s="13"/>
      <c r="E119" s="31"/>
      <c r="F119" s="16" t="s">
        <v>655</v>
      </c>
      <c r="G119" s="16"/>
      <c r="H119" s="24">
        <v>0.98</v>
      </c>
      <c r="I119" s="27"/>
    </row>
    <row r="120" ht="25.5" customHeight="1" spans="1:9">
      <c r="A120" s="12"/>
      <c r="B120" s="12"/>
      <c r="C120" s="13"/>
      <c r="D120" s="13"/>
      <c r="E120" s="31"/>
      <c r="F120" s="16" t="s">
        <v>581</v>
      </c>
      <c r="G120" s="16"/>
      <c r="H120" s="24">
        <v>0.98</v>
      </c>
      <c r="I120" s="27"/>
    </row>
    <row r="121" ht="25.5" customHeight="1" spans="1:9">
      <c r="A121" s="12"/>
      <c r="B121" s="12"/>
      <c r="C121" s="13"/>
      <c r="D121" s="13"/>
      <c r="E121" s="31"/>
      <c r="F121" s="16" t="s">
        <v>582</v>
      </c>
      <c r="G121" s="16"/>
      <c r="H121" s="24">
        <v>0.98</v>
      </c>
      <c r="I121" s="27"/>
    </row>
    <row r="122" ht="25.5" customHeight="1" spans="1:9">
      <c r="A122" s="12"/>
      <c r="B122" s="12"/>
      <c r="C122" s="13"/>
      <c r="D122" s="13"/>
      <c r="E122" s="31"/>
      <c r="F122" s="16" t="s">
        <v>583</v>
      </c>
      <c r="G122" s="16"/>
      <c r="H122" s="24">
        <v>0.98</v>
      </c>
      <c r="I122" s="27"/>
    </row>
    <row r="123" ht="25.5" customHeight="1" spans="1:9">
      <c r="A123" s="12"/>
      <c r="B123" s="12"/>
      <c r="C123" s="13"/>
      <c r="D123" s="13"/>
      <c r="E123" s="31"/>
      <c r="F123" s="16" t="s">
        <v>584</v>
      </c>
      <c r="G123" s="16"/>
      <c r="H123" s="24">
        <v>0.98</v>
      </c>
      <c r="I123" s="27"/>
    </row>
    <row r="124" ht="25.5" customHeight="1" spans="1:9">
      <c r="A124" s="12"/>
      <c r="B124" s="12"/>
      <c r="C124" s="13"/>
      <c r="D124" s="13"/>
      <c r="E124" s="31"/>
      <c r="F124" s="16" t="s">
        <v>656</v>
      </c>
      <c r="G124" s="16"/>
      <c r="H124" s="24">
        <v>0.98</v>
      </c>
      <c r="I124" s="27"/>
    </row>
    <row r="125" ht="25.5" customHeight="1" spans="1:9">
      <c r="A125" s="12"/>
      <c r="B125" s="12"/>
      <c r="C125" s="13"/>
      <c r="D125" s="13"/>
      <c r="E125" s="31"/>
      <c r="F125" s="16" t="s">
        <v>657</v>
      </c>
      <c r="G125" s="16"/>
      <c r="H125" s="24">
        <v>0.98</v>
      </c>
      <c r="I125" s="27"/>
    </row>
    <row r="126" ht="25.5" customHeight="1" spans="1:9">
      <c r="A126" s="12"/>
      <c r="B126" s="12"/>
      <c r="C126" s="13"/>
      <c r="D126" s="13"/>
      <c r="E126" s="31"/>
      <c r="F126" s="16" t="s">
        <v>658</v>
      </c>
      <c r="G126" s="16"/>
      <c r="H126" s="24">
        <v>0.98</v>
      </c>
      <c r="I126" s="27"/>
    </row>
    <row r="127" ht="25.5" customHeight="1" spans="1:9">
      <c r="A127" s="12"/>
      <c r="B127" s="12"/>
      <c r="C127" s="13"/>
      <c r="D127" s="13"/>
      <c r="E127" s="31"/>
      <c r="F127" s="16" t="s">
        <v>659</v>
      </c>
      <c r="G127" s="16"/>
      <c r="H127" s="24">
        <v>0.95</v>
      </c>
      <c r="I127" s="27"/>
    </row>
    <row r="128" ht="25.5" customHeight="1" spans="1:9">
      <c r="A128" s="12"/>
      <c r="B128" s="12"/>
      <c r="C128" s="13"/>
      <c r="D128" s="13"/>
      <c r="E128" s="31"/>
      <c r="F128" s="16" t="s">
        <v>660</v>
      </c>
      <c r="G128" s="16"/>
      <c r="H128" s="24">
        <v>0.98</v>
      </c>
      <c r="I128" s="27"/>
    </row>
    <row r="129" ht="25.5" customHeight="1" spans="1:9">
      <c r="A129" s="12"/>
      <c r="B129" s="12"/>
      <c r="C129" s="13"/>
      <c r="D129" s="13"/>
      <c r="E129" s="31"/>
      <c r="F129" s="16" t="s">
        <v>661</v>
      </c>
      <c r="G129" s="16"/>
      <c r="H129" s="24">
        <v>0.98</v>
      </c>
      <c r="I129" s="27"/>
    </row>
    <row r="130" ht="30" customHeight="1" spans="1:9">
      <c r="A130" s="12"/>
      <c r="B130" s="12"/>
      <c r="C130" s="13"/>
      <c r="D130" s="13"/>
      <c r="E130" s="31" t="s">
        <v>662</v>
      </c>
      <c r="F130" s="16" t="s">
        <v>663</v>
      </c>
      <c r="G130" s="16"/>
      <c r="H130" s="32">
        <v>0.98</v>
      </c>
      <c r="I130" s="27"/>
    </row>
    <row r="131" ht="25.5" customHeight="1" spans="1:9">
      <c r="A131" s="12"/>
      <c r="B131" s="12"/>
      <c r="C131" s="13"/>
      <c r="D131" s="13"/>
      <c r="E131" s="31"/>
      <c r="F131" s="16" t="s">
        <v>664</v>
      </c>
      <c r="G131" s="16"/>
      <c r="H131" s="32">
        <v>0.98</v>
      </c>
      <c r="I131" s="27"/>
    </row>
    <row r="132" ht="25.5" customHeight="1" spans="1:9">
      <c r="A132" s="12"/>
      <c r="B132" s="12"/>
      <c r="C132" s="13"/>
      <c r="D132" s="13"/>
      <c r="E132" s="31"/>
      <c r="F132" s="16" t="s">
        <v>665</v>
      </c>
      <c r="G132" s="16"/>
      <c r="H132" s="32">
        <v>0.98</v>
      </c>
      <c r="I132" s="27"/>
    </row>
    <row r="133" ht="25.5" customHeight="1" spans="1:9">
      <c r="A133" s="12"/>
      <c r="B133" s="12"/>
      <c r="C133" s="13"/>
      <c r="D133" s="13"/>
      <c r="E133" s="31"/>
      <c r="F133" s="16" t="s">
        <v>666</v>
      </c>
      <c r="G133" s="16"/>
      <c r="H133" s="32">
        <v>0.98</v>
      </c>
      <c r="I133" s="27"/>
    </row>
    <row r="134" ht="25.5" customHeight="1" spans="1:9">
      <c r="A134" s="12"/>
      <c r="B134" s="12"/>
      <c r="C134" s="13"/>
      <c r="D134" s="13"/>
      <c r="E134" s="31"/>
      <c r="F134" s="16" t="s">
        <v>667</v>
      </c>
      <c r="G134" s="16"/>
      <c r="H134" s="32">
        <v>0.98</v>
      </c>
      <c r="I134" s="27"/>
    </row>
    <row r="135" ht="25.5" customHeight="1" spans="1:9">
      <c r="A135" s="12"/>
      <c r="B135" s="12"/>
      <c r="C135" s="13"/>
      <c r="D135" s="13"/>
      <c r="E135" s="31"/>
      <c r="F135" s="16" t="s">
        <v>668</v>
      </c>
      <c r="G135" s="16"/>
      <c r="H135" s="32">
        <v>0.98</v>
      </c>
      <c r="I135" s="27"/>
    </row>
    <row r="136" ht="25.5" customHeight="1" spans="1:9">
      <c r="A136" s="12"/>
      <c r="B136" s="12"/>
      <c r="C136" s="13"/>
      <c r="D136" s="13"/>
      <c r="E136" s="31"/>
      <c r="F136" s="16" t="s">
        <v>669</v>
      </c>
      <c r="G136" s="16"/>
      <c r="H136" s="32">
        <v>0.98</v>
      </c>
      <c r="I136" s="27"/>
    </row>
    <row r="137" ht="25.5" customHeight="1" spans="1:9">
      <c r="A137" s="12"/>
      <c r="B137" s="12"/>
      <c r="C137" s="13"/>
      <c r="D137" s="13"/>
      <c r="E137" s="31"/>
      <c r="F137" s="16" t="s">
        <v>670</v>
      </c>
      <c r="G137" s="16"/>
      <c r="H137" s="32">
        <v>0.98</v>
      </c>
      <c r="I137" s="27"/>
    </row>
    <row r="138" ht="25.5" customHeight="1" spans="1:9">
      <c r="A138" s="12"/>
      <c r="B138" s="12"/>
      <c r="C138" s="13"/>
      <c r="D138" s="13"/>
      <c r="E138" s="31"/>
      <c r="F138" s="16" t="s">
        <v>671</v>
      </c>
      <c r="G138" s="16"/>
      <c r="H138" s="32">
        <v>0.98</v>
      </c>
      <c r="I138" s="27"/>
    </row>
    <row r="139" ht="25.5" customHeight="1" spans="1:9">
      <c r="A139" s="12"/>
      <c r="B139" s="12"/>
      <c r="C139" s="13"/>
      <c r="D139" s="13"/>
      <c r="E139" s="31"/>
      <c r="F139" s="16" t="s">
        <v>672</v>
      </c>
      <c r="G139" s="16"/>
      <c r="H139" s="32">
        <v>0.98</v>
      </c>
      <c r="I139" s="27"/>
    </row>
    <row r="140" ht="25.5" customHeight="1" spans="1:9">
      <c r="A140" s="12"/>
      <c r="B140" s="12"/>
      <c r="C140" s="13"/>
      <c r="D140" s="13"/>
      <c r="E140" s="31"/>
      <c r="F140" s="16" t="s">
        <v>673</v>
      </c>
      <c r="G140" s="16"/>
      <c r="H140" s="32">
        <v>0.98</v>
      </c>
      <c r="I140" s="27"/>
    </row>
    <row r="141" ht="25.5" customHeight="1" spans="1:9">
      <c r="A141" s="12"/>
      <c r="B141" s="12"/>
      <c r="C141" s="13"/>
      <c r="D141" s="13"/>
      <c r="E141" s="31"/>
      <c r="F141" s="16" t="s">
        <v>674</v>
      </c>
      <c r="G141" s="16"/>
      <c r="H141" s="32">
        <v>0.98</v>
      </c>
      <c r="I141" s="27"/>
    </row>
    <row r="142" ht="25.5" customHeight="1" spans="1:9">
      <c r="A142" s="12"/>
      <c r="B142" s="12"/>
      <c r="C142" s="13"/>
      <c r="D142" s="13"/>
      <c r="E142" s="31"/>
      <c r="F142" s="16" t="s">
        <v>675</v>
      </c>
      <c r="G142" s="16"/>
      <c r="H142" s="32">
        <v>0.98</v>
      </c>
      <c r="I142" s="27"/>
    </row>
    <row r="143" ht="25.5" customHeight="1" spans="1:9">
      <c r="A143" s="12"/>
      <c r="B143" s="12"/>
      <c r="C143" s="13"/>
      <c r="D143" s="13"/>
      <c r="E143" s="31"/>
      <c r="F143" s="16" t="s">
        <v>676</v>
      </c>
      <c r="G143" s="16"/>
      <c r="H143" s="32">
        <v>0.98</v>
      </c>
      <c r="I143" s="27"/>
    </row>
    <row r="144" ht="25.5" customHeight="1" spans="1:9">
      <c r="A144" s="12"/>
      <c r="B144" s="12"/>
      <c r="C144" s="13"/>
      <c r="D144" s="13"/>
      <c r="E144" s="31"/>
      <c r="F144" s="16" t="s">
        <v>677</v>
      </c>
      <c r="G144" s="16"/>
      <c r="H144" s="32">
        <v>0.98</v>
      </c>
      <c r="I144" s="27"/>
    </row>
    <row r="145" ht="25.5" customHeight="1" spans="1:9">
      <c r="A145" s="12"/>
      <c r="B145" s="12"/>
      <c r="C145" s="13"/>
      <c r="D145" s="13"/>
      <c r="E145" s="31"/>
      <c r="F145" s="16" t="s">
        <v>678</v>
      </c>
      <c r="G145" s="16"/>
      <c r="H145" s="32">
        <v>0.98</v>
      </c>
      <c r="I145" s="27"/>
    </row>
    <row r="146" ht="25.5" customHeight="1" spans="1:9">
      <c r="A146" s="12"/>
      <c r="B146" s="12"/>
      <c r="C146" s="13"/>
      <c r="D146" s="13"/>
      <c r="E146" s="31"/>
      <c r="F146" s="16" t="s">
        <v>679</v>
      </c>
      <c r="G146" s="16"/>
      <c r="H146" s="32">
        <v>0.98</v>
      </c>
      <c r="I146" s="27"/>
    </row>
    <row r="147" ht="25.5" customHeight="1" spans="1:9">
      <c r="A147" s="12"/>
      <c r="B147" s="12"/>
      <c r="C147" s="13"/>
      <c r="D147" s="13"/>
      <c r="E147" s="31"/>
      <c r="F147" s="16" t="s">
        <v>680</v>
      </c>
      <c r="G147" s="16"/>
      <c r="H147" s="32">
        <v>0.98</v>
      </c>
      <c r="I147" s="27"/>
    </row>
    <row r="148" ht="24.95" customHeight="1" spans="1:9">
      <c r="A148" s="12"/>
      <c r="B148" s="12"/>
      <c r="C148" s="13"/>
      <c r="D148" s="13"/>
      <c r="E148" s="14"/>
      <c r="F148" s="16" t="s">
        <v>681</v>
      </c>
      <c r="G148" s="16"/>
      <c r="H148" s="32">
        <v>0.98</v>
      </c>
      <c r="I148" s="27"/>
    </row>
    <row r="149" ht="80.25" customHeight="1" spans="1:9">
      <c r="A149" s="33" t="s">
        <v>682</v>
      </c>
      <c r="B149" s="33"/>
      <c r="C149" s="33"/>
      <c r="D149" s="33"/>
      <c r="E149" s="34" t="s">
        <v>683</v>
      </c>
      <c r="F149" s="35"/>
      <c r="G149" s="35"/>
      <c r="H149" s="35"/>
      <c r="I149" s="35"/>
    </row>
    <row r="150" ht="69" customHeight="1" spans="1:9">
      <c r="A150" s="33" t="s">
        <v>684</v>
      </c>
      <c r="B150" s="33"/>
      <c r="C150" s="33"/>
      <c r="D150" s="33"/>
      <c r="E150" s="34" t="s">
        <v>683</v>
      </c>
      <c r="F150" s="35"/>
      <c r="G150" s="35"/>
      <c r="H150" s="35"/>
      <c r="I150" s="35"/>
    </row>
    <row r="151" ht="80.25" customHeight="1" spans="1:9">
      <c r="A151" s="33" t="s">
        <v>685</v>
      </c>
      <c r="B151" s="33"/>
      <c r="C151" s="33"/>
      <c r="D151" s="33"/>
      <c r="E151" s="34" t="s">
        <v>683</v>
      </c>
      <c r="F151" s="35"/>
      <c r="G151" s="35"/>
      <c r="H151" s="35"/>
      <c r="I151" s="35"/>
    </row>
    <row r="152" ht="153.75" customHeight="1" spans="1:9">
      <c r="A152" s="36" t="s">
        <v>686</v>
      </c>
      <c r="B152" s="36"/>
      <c r="C152" s="36"/>
      <c r="D152" s="36"/>
      <c r="E152" s="36"/>
      <c r="F152" s="36"/>
      <c r="G152" s="36"/>
      <c r="H152" s="37"/>
      <c r="I152" s="36"/>
    </row>
    <row r="153" ht="153.75" customHeight="1" spans="1:9">
      <c r="A153" s="36"/>
      <c r="B153" s="36"/>
      <c r="C153" s="36"/>
      <c r="D153" s="36"/>
      <c r="E153" s="36"/>
      <c r="F153" s="36"/>
      <c r="G153" s="36"/>
      <c r="H153" s="37"/>
      <c r="I153" s="36"/>
    </row>
    <row r="154" ht="153.75" customHeight="1" spans="1:9">
      <c r="A154" s="36"/>
      <c r="B154" s="36"/>
      <c r="C154" s="36"/>
      <c r="D154" s="36"/>
      <c r="E154" s="36"/>
      <c r="F154" s="36"/>
      <c r="G154" s="36"/>
      <c r="H154" s="37"/>
      <c r="I154" s="36"/>
    </row>
    <row r="155" ht="153.75" customHeight="1" spans="1:9">
      <c r="A155" s="36"/>
      <c r="B155" s="36"/>
      <c r="C155" s="36"/>
      <c r="D155" s="36"/>
      <c r="E155" s="36"/>
      <c r="F155" s="36"/>
      <c r="G155" s="36"/>
      <c r="H155" s="37"/>
      <c r="I155" s="36"/>
    </row>
  </sheetData>
  <mergeCells count="184">
    <mergeCell ref="A2:I2"/>
    <mergeCell ref="A3:I3"/>
    <mergeCell ref="C4:D4"/>
    <mergeCell ref="E4:I4"/>
    <mergeCell ref="C5:D5"/>
    <mergeCell ref="E5:I5"/>
    <mergeCell ref="C6:D6"/>
    <mergeCell ref="E6:F6"/>
    <mergeCell ref="H6:I6"/>
    <mergeCell ref="C7:D7"/>
    <mergeCell ref="E7:F7"/>
    <mergeCell ref="H7:I7"/>
    <mergeCell ref="C8:D8"/>
    <mergeCell ref="E8:I8"/>
    <mergeCell ref="C9:I9"/>
    <mergeCell ref="C10:D10"/>
    <mergeCell ref="H10:I10"/>
    <mergeCell ref="C11:D11"/>
    <mergeCell ref="H11:I11"/>
    <mergeCell ref="C12:I12"/>
    <mergeCell ref="C13:D13"/>
    <mergeCell ref="E13:F13"/>
    <mergeCell ref="G13:I13"/>
    <mergeCell ref="C14:D14"/>
    <mergeCell ref="E14:F14"/>
    <mergeCell ref="G14:I14"/>
    <mergeCell ref="C15:D15"/>
    <mergeCell ref="E15:I15"/>
    <mergeCell ref="C16:D16"/>
    <mergeCell ref="E16:F16"/>
    <mergeCell ref="G16:H16"/>
    <mergeCell ref="C17:D17"/>
    <mergeCell ref="E17:F17"/>
    <mergeCell ref="G17:H17"/>
    <mergeCell ref="C23:D23"/>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M37:N37"/>
    <mergeCell ref="F38:G38"/>
    <mergeCell ref="M38:N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92:G92"/>
    <mergeCell ref="F93:G93"/>
    <mergeCell ref="F94:G94"/>
    <mergeCell ref="F95:G95"/>
    <mergeCell ref="F96:G96"/>
    <mergeCell ref="F97:G97"/>
    <mergeCell ref="F98:G98"/>
    <mergeCell ref="F99:G99"/>
    <mergeCell ref="F100:G100"/>
    <mergeCell ref="F101:G101"/>
    <mergeCell ref="F102:G102"/>
    <mergeCell ref="F103:G103"/>
    <mergeCell ref="F104:G104"/>
    <mergeCell ref="F105:G105"/>
    <mergeCell ref="F106:G106"/>
    <mergeCell ref="F107:G107"/>
    <mergeCell ref="F108:G108"/>
    <mergeCell ref="F109:G109"/>
    <mergeCell ref="F110:G110"/>
    <mergeCell ref="F111:G111"/>
    <mergeCell ref="F112:G112"/>
    <mergeCell ref="F113:G113"/>
    <mergeCell ref="F114:G114"/>
    <mergeCell ref="F115:G115"/>
    <mergeCell ref="F116:G116"/>
    <mergeCell ref="F117:G117"/>
    <mergeCell ref="F118:G118"/>
    <mergeCell ref="F119:G119"/>
    <mergeCell ref="F120:G120"/>
    <mergeCell ref="F121:G121"/>
    <mergeCell ref="F122:G122"/>
    <mergeCell ref="F123:G123"/>
    <mergeCell ref="F124:G124"/>
    <mergeCell ref="F125:G125"/>
    <mergeCell ref="F126:G126"/>
    <mergeCell ref="F127:G127"/>
    <mergeCell ref="F128:G128"/>
    <mergeCell ref="F129:G129"/>
    <mergeCell ref="F130:G130"/>
    <mergeCell ref="F131:G131"/>
    <mergeCell ref="F132:G132"/>
    <mergeCell ref="F133:G133"/>
    <mergeCell ref="F134:G134"/>
    <mergeCell ref="F135:G135"/>
    <mergeCell ref="F136:G136"/>
    <mergeCell ref="F137:G137"/>
    <mergeCell ref="F138:G138"/>
    <mergeCell ref="F139:G139"/>
    <mergeCell ref="F140:G140"/>
    <mergeCell ref="F141:G141"/>
    <mergeCell ref="F142:G142"/>
    <mergeCell ref="F143:G143"/>
    <mergeCell ref="F144:G144"/>
    <mergeCell ref="F145:G145"/>
    <mergeCell ref="F146:G146"/>
    <mergeCell ref="F147:G147"/>
    <mergeCell ref="F148:G148"/>
    <mergeCell ref="A149:D149"/>
    <mergeCell ref="E149:I149"/>
    <mergeCell ref="A150:D150"/>
    <mergeCell ref="E150:I150"/>
    <mergeCell ref="A151:D151"/>
    <mergeCell ref="E151:I151"/>
    <mergeCell ref="E24:E43"/>
    <mergeCell ref="E44:E63"/>
    <mergeCell ref="E64:E83"/>
    <mergeCell ref="E84:E103"/>
    <mergeCell ref="E104:E105"/>
    <mergeCell ref="E106:E107"/>
    <mergeCell ref="E108:E109"/>
    <mergeCell ref="E110:E129"/>
    <mergeCell ref="A152:I155"/>
    <mergeCell ref="A18:B22"/>
    <mergeCell ref="C18:I22"/>
    <mergeCell ref="A4:B17"/>
    <mergeCell ref="C24:D103"/>
    <mergeCell ref="A23:B148"/>
    <mergeCell ref="C104:D148"/>
  </mergeCells>
  <pageMargins left="0.75" right="0.31" top="0.63" bottom="0.67" header="0.39" footer="0.39"/>
  <pageSetup paperSize="9"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封面</vt:lpstr>
      <vt:lpstr>填报说明</vt:lpstr>
      <vt:lpstr>基本数据</vt:lpstr>
      <vt:lpstr>1部门收支预算总表</vt:lpstr>
      <vt:lpstr>2部门收入总表</vt:lpstr>
      <vt:lpstr>3部门支出总表</vt:lpstr>
      <vt:lpstr>4财政拨款收支总表 </vt:lpstr>
      <vt:lpstr>5一般公共预算支出表（政府预算支出经济分类）</vt:lpstr>
      <vt:lpstr>6一般公共预算基本支出表 (部门预算支出经济分类)</vt:lpstr>
      <vt:lpstr>7政府性基金支出表</vt:lpstr>
      <vt:lpstr>8“三公”经费预算表</vt:lpstr>
      <vt:lpstr>9项目支出明细表</vt:lpstr>
      <vt:lpstr>10政府采购预算表</vt:lpstr>
      <vt:lpstr>11非税收入表 </vt:lpstr>
      <vt:lpstr>12非税收入安排的支出表</vt:lpstr>
      <vt:lpstr>13政府购买服务预算表</vt:lpstr>
      <vt:lpstr>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燕娇</cp:lastModifiedBy>
  <dcterms:created xsi:type="dcterms:W3CDTF">2014-03-11T02:04:00Z</dcterms:created>
  <cp:lastPrinted>2018-11-27T01:53:00Z</cp:lastPrinted>
  <dcterms:modified xsi:type="dcterms:W3CDTF">2024-09-06T03:32:11Z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KSORubyTemplateID">
    <vt:lpwstr>14</vt:lpwstr>
  </property>
  <property fmtid="{D5CDD505-2E9C-101B-9397-08002B2CF9AE}" pid="4" name="ICV">
    <vt:lpwstr>F0D33893CAB54F5CBCC90EF144ADEF8B_13</vt:lpwstr>
  </property>
</Properties>
</file>