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225"/>
  </bookViews>
  <sheets>
    <sheet name="24年双季稻补贴发放汇总表" sheetId="1" r:id="rId1"/>
  </sheet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<sst xmlns="http://schemas.openxmlformats.org/spreadsheetml/2006/main" count="84" uniqueCount="61">
  <si>
    <t>虞唐镇双季稻种植补贴发放汇总表</t>
  </si>
  <si>
    <t>种植户姓名</t>
  </si>
  <si>
    <t>村名</t>
  </si>
  <si>
    <t>早稻集中育秧验收面积（亩）</t>
  </si>
  <si>
    <t>早稻面积（亩）</t>
  </si>
  <si>
    <t>晚稻面积（亩）</t>
  </si>
  <si>
    <t>双季稻面积</t>
  </si>
  <si>
    <t>补贴金额（元）</t>
  </si>
  <si>
    <t>开展集中
育秧的</t>
  </si>
  <si>
    <t>未开展集
中育秧的</t>
  </si>
  <si>
    <t>合计</t>
  </si>
  <si>
    <t>邓坚</t>
  </si>
  <si>
    <t>虞唐村</t>
  </si>
  <si>
    <t>刘正国</t>
  </si>
  <si>
    <t>赤石村</t>
  </si>
  <si>
    <t>刘文中</t>
  </si>
  <si>
    <t>罗文阳</t>
  </si>
  <si>
    <t>大麓村</t>
  </si>
  <si>
    <t>罗新文</t>
  </si>
  <si>
    <t>赵正辉</t>
  </si>
  <si>
    <t>杨青松</t>
  </si>
  <si>
    <t>周景中</t>
  </si>
  <si>
    <t>复兴村</t>
  </si>
  <si>
    <t>罗建许</t>
  </si>
  <si>
    <t>周景斌</t>
  </si>
  <si>
    <t>成炳军</t>
  </si>
  <si>
    <t>邓兴和</t>
  </si>
  <si>
    <t>易建军</t>
  </si>
  <si>
    <t>熊仁球</t>
  </si>
  <si>
    <t>陈金钦</t>
  </si>
  <si>
    <t>刘凤辉</t>
  </si>
  <si>
    <t>宋小兰</t>
  </si>
  <si>
    <t>彭冰</t>
  </si>
  <si>
    <t>欧阳献</t>
  </si>
  <si>
    <t>礼睦村</t>
  </si>
  <si>
    <t>彭建桥</t>
  </si>
  <si>
    <t>涟南村</t>
  </si>
  <si>
    <t>邓常良</t>
  </si>
  <si>
    <t>成明飞</t>
  </si>
  <si>
    <t>仁谋村</t>
  </si>
  <si>
    <t>成新宇</t>
  </si>
  <si>
    <t>山河村</t>
  </si>
  <si>
    <t>曹冬生</t>
  </si>
  <si>
    <t>杨斌</t>
  </si>
  <si>
    <t>新林村</t>
  </si>
  <si>
    <t>曹优玲</t>
  </si>
  <si>
    <t>洋潭村</t>
  </si>
  <si>
    <t>刘志远</t>
  </si>
  <si>
    <t>永星村</t>
  </si>
  <si>
    <t>成秀明</t>
  </si>
  <si>
    <t>杨启文</t>
  </si>
  <si>
    <t>长青村</t>
  </si>
  <si>
    <t>王晓同</t>
  </si>
  <si>
    <t>谭文武</t>
  </si>
  <si>
    <t>龙文彬</t>
  </si>
  <si>
    <t>谢淑坤</t>
  </si>
  <si>
    <t>金韶村</t>
  </si>
  <si>
    <t>欧阳林</t>
  </si>
  <si>
    <t>合计：</t>
  </si>
  <si>
    <t xml:space="preserve">乡镇行政负责人（签章）：              </t>
  </si>
  <si>
    <t>乡镇农业综合中心负责人（签字）：                       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</si>
</sst>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新宋体"/>
      <charset val="134"/>
    </font>
    <font>
      <b/>
      <u/>
      <sz val="16"/>
      <color theme="1"/>
      <name val="新宋体"/>
      <charset val="134"/>
    </font>
    <font>
      <sz val="12"/>
      <color theme="1"/>
      <name val="新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1"/>
  <sheetViews>
    <sheetView tabSelected="1" workbookViewId="0">
      <selection activeCell="K5" sqref="K5"/>
    </sheetView>
  </sheetViews>
  <sheetFormatPr defaultColWidth="9" defaultRowHeight="13.5"/>
  <cols>
    <col min="1" max="1" width="6.10833333333333" style="1" customWidth="1"/>
    <col min="2" max="2" width="7.225" style="1" customWidth="1"/>
    <col min="3" max="3" width="9.75" style="1" customWidth="1"/>
    <col min="4" max="4" width="8.775" style="1" customWidth="1"/>
    <col min="5" max="5" width="8" style="1" customWidth="1"/>
    <col min="6" max="6" width="9.10833333333333" style="1" customWidth="1"/>
    <col min="7" max="7" width="8" style="1" customWidth="1"/>
    <col min="8" max="8" width="10.3333333333333" style="1" customWidth="1"/>
    <col min="9" max="9" width="8" style="1" customWidth="1"/>
    <col min="10" max="16384" width="9" style="1"/>
  </cols>
  <sheetData>
    <row r="1" s="1" customFormat="1" ht="34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14.25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/>
      <c r="I2" s="4" t="s">
        <v>7</v>
      </c>
    </row>
    <row r="3" s="1" customFormat="1" ht="39" customHeight="1" spans="1:9">
      <c r="A3" s="5"/>
      <c r="B3" s="5"/>
      <c r="C3" s="5"/>
      <c r="D3" s="5"/>
      <c r="E3" s="5"/>
      <c r="F3" s="6" t="s">
        <v>8</v>
      </c>
      <c r="G3" s="7" t="s">
        <v>9</v>
      </c>
      <c r="H3" s="8" t="s">
        <v>10</v>
      </c>
      <c r="I3" s="4"/>
    </row>
    <row r="4" s="1" customFormat="1" spans="1:9">
      <c r="A4" s="9" t="s">
        <v>11</v>
      </c>
      <c r="B4" s="9" t="s">
        <v>12</v>
      </c>
      <c r="C4" s="9">
        <v>402</v>
      </c>
      <c r="D4" s="9">
        <v>664.6</v>
      </c>
      <c r="E4" s="9">
        <v>378</v>
      </c>
      <c r="F4" s="9">
        <v>402</v>
      </c>
      <c r="G4" s="8"/>
      <c r="H4" s="9">
        <v>378</v>
      </c>
      <c r="I4" s="8">
        <v>113400</v>
      </c>
    </row>
    <row r="5" s="1" customFormat="1" spans="1:9">
      <c r="A5" s="9" t="s">
        <v>13</v>
      </c>
      <c r="B5" s="9" t="s">
        <v>14</v>
      </c>
      <c r="C5" s="9">
        <v>30</v>
      </c>
      <c r="D5" s="9">
        <v>31.77</v>
      </c>
      <c r="E5" s="9">
        <v>30</v>
      </c>
      <c r="F5" s="9">
        <v>30</v>
      </c>
      <c r="G5" s="8"/>
      <c r="H5" s="9">
        <v>30</v>
      </c>
      <c r="I5" s="8">
        <f t="shared" ref="I5:I9" si="0">H5*300+G5*200</f>
        <v>9000</v>
      </c>
    </row>
    <row r="6" s="1" customFormat="1" spans="1:10">
      <c r="A6" s="9" t="s">
        <v>15</v>
      </c>
      <c r="B6" s="9" t="s">
        <v>14</v>
      </c>
      <c r="C6" s="9">
        <v>220</v>
      </c>
      <c r="D6" s="9">
        <v>239.77</v>
      </c>
      <c r="E6" s="9">
        <v>190</v>
      </c>
      <c r="F6" s="9">
        <v>220</v>
      </c>
      <c r="G6" s="8"/>
      <c r="H6" s="9">
        <v>190</v>
      </c>
      <c r="I6" s="8">
        <f t="shared" si="0"/>
        <v>57000</v>
      </c>
      <c r="J6" s="11"/>
    </row>
    <row r="7" s="1" customFormat="1" spans="1:9">
      <c r="A7" s="9" t="s">
        <v>16</v>
      </c>
      <c r="B7" s="9" t="s">
        <v>17</v>
      </c>
      <c r="C7" s="9">
        <v>57</v>
      </c>
      <c r="D7" s="9">
        <v>81</v>
      </c>
      <c r="E7" s="9">
        <v>60</v>
      </c>
      <c r="F7" s="9">
        <v>57</v>
      </c>
      <c r="G7" s="8">
        <v>3</v>
      </c>
      <c r="H7" s="9">
        <v>60</v>
      </c>
      <c r="I7" s="8">
        <v>17700</v>
      </c>
    </row>
    <row r="8" s="1" customFormat="1" spans="1:9">
      <c r="A8" s="9" t="s">
        <v>18</v>
      </c>
      <c r="B8" s="9" t="s">
        <v>17</v>
      </c>
      <c r="C8" s="9">
        <v>81</v>
      </c>
      <c r="D8" s="9">
        <v>108</v>
      </c>
      <c r="E8" s="9">
        <v>70</v>
      </c>
      <c r="F8" s="9">
        <v>81</v>
      </c>
      <c r="G8" s="8"/>
      <c r="H8" s="9">
        <v>70</v>
      </c>
      <c r="I8" s="8">
        <f t="shared" si="0"/>
        <v>21000</v>
      </c>
    </row>
    <row r="9" s="1" customFormat="1" spans="1:9">
      <c r="A9" s="9" t="s">
        <v>19</v>
      </c>
      <c r="B9" s="9" t="s">
        <v>17</v>
      </c>
      <c r="C9" s="9">
        <v>111</v>
      </c>
      <c r="D9" s="9">
        <v>143</v>
      </c>
      <c r="E9" s="9">
        <v>85</v>
      </c>
      <c r="F9" s="9">
        <v>111</v>
      </c>
      <c r="G9" s="8"/>
      <c r="H9" s="9">
        <v>85</v>
      </c>
      <c r="I9" s="8">
        <f t="shared" si="0"/>
        <v>25500</v>
      </c>
    </row>
    <row r="10" s="1" customFormat="1" spans="1:9">
      <c r="A10" s="9" t="s">
        <v>20</v>
      </c>
      <c r="B10" s="9" t="s">
        <v>17</v>
      </c>
      <c r="C10" s="9">
        <v>596</v>
      </c>
      <c r="D10" s="9">
        <v>729.18</v>
      </c>
      <c r="E10" s="9">
        <v>630</v>
      </c>
      <c r="F10" s="9">
        <v>596</v>
      </c>
      <c r="G10" s="10">
        <f t="shared" ref="G10:G12" si="1">E10-F10</f>
        <v>34</v>
      </c>
      <c r="H10" s="9">
        <v>630</v>
      </c>
      <c r="I10" s="10">
        <v>185600</v>
      </c>
    </row>
    <row r="11" s="1" customFormat="1" spans="1:9">
      <c r="A11" s="9" t="s">
        <v>21</v>
      </c>
      <c r="B11" s="9" t="s">
        <v>22</v>
      </c>
      <c r="C11" s="9">
        <v>39</v>
      </c>
      <c r="D11" s="9">
        <v>45.84</v>
      </c>
      <c r="E11" s="9">
        <v>44</v>
      </c>
      <c r="F11" s="9">
        <v>39</v>
      </c>
      <c r="G11" s="10">
        <f t="shared" si="1"/>
        <v>5</v>
      </c>
      <c r="H11" s="9">
        <v>44</v>
      </c>
      <c r="I11" s="10">
        <v>12700</v>
      </c>
    </row>
    <row r="12" s="1" customFormat="1" spans="1:9">
      <c r="A12" s="9" t="s">
        <v>21</v>
      </c>
      <c r="B12" s="9" t="s">
        <v>12</v>
      </c>
      <c r="C12" s="9">
        <v>0</v>
      </c>
      <c r="D12" s="9">
        <v>39.59</v>
      </c>
      <c r="E12" s="9">
        <v>38</v>
      </c>
      <c r="F12" s="9">
        <v>0</v>
      </c>
      <c r="G12" s="8">
        <f t="shared" si="1"/>
        <v>38</v>
      </c>
      <c r="H12" s="9">
        <v>38</v>
      </c>
      <c r="I12" s="8">
        <v>7600</v>
      </c>
    </row>
    <row r="13" s="1" customFormat="1" spans="1:9">
      <c r="A13" s="9" t="s">
        <v>23</v>
      </c>
      <c r="B13" s="9" t="s">
        <v>22</v>
      </c>
      <c r="C13" s="9">
        <v>85</v>
      </c>
      <c r="D13" s="9">
        <v>33.53</v>
      </c>
      <c r="E13" s="9">
        <v>32</v>
      </c>
      <c r="F13" s="9">
        <v>85</v>
      </c>
      <c r="G13" s="10"/>
      <c r="H13" s="9">
        <v>32</v>
      </c>
      <c r="I13" s="10">
        <f t="shared" ref="I13:I20" si="2">H13*300+G13*200</f>
        <v>9600</v>
      </c>
    </row>
    <row r="14" s="1" customFormat="1" spans="1:9">
      <c r="A14" s="9" t="s">
        <v>24</v>
      </c>
      <c r="B14" s="9" t="s">
        <v>22</v>
      </c>
      <c r="C14" s="9">
        <v>45</v>
      </c>
      <c r="D14" s="9">
        <v>36.62</v>
      </c>
      <c r="E14" s="9">
        <v>35</v>
      </c>
      <c r="F14" s="9">
        <v>45</v>
      </c>
      <c r="G14" s="10"/>
      <c r="H14" s="9">
        <v>35</v>
      </c>
      <c r="I14" s="10">
        <f t="shared" si="2"/>
        <v>10500</v>
      </c>
    </row>
    <row r="15" s="1" customFormat="1" spans="1:9">
      <c r="A15" s="9" t="s">
        <v>25</v>
      </c>
      <c r="B15" s="9" t="s">
        <v>22</v>
      </c>
      <c r="C15" s="9">
        <v>45</v>
      </c>
      <c r="D15" s="9">
        <v>36.31</v>
      </c>
      <c r="E15" s="9">
        <v>35</v>
      </c>
      <c r="F15" s="9">
        <v>45</v>
      </c>
      <c r="G15" s="10"/>
      <c r="H15" s="9">
        <v>35</v>
      </c>
      <c r="I15" s="10">
        <f t="shared" si="2"/>
        <v>10500</v>
      </c>
    </row>
    <row r="16" s="1" customFormat="1" spans="1:9">
      <c r="A16" s="9" t="s">
        <v>26</v>
      </c>
      <c r="B16" s="9" t="s">
        <v>22</v>
      </c>
      <c r="C16" s="9">
        <v>58</v>
      </c>
      <c r="D16" s="9">
        <v>56.29</v>
      </c>
      <c r="E16" s="9">
        <v>52</v>
      </c>
      <c r="F16" s="9">
        <v>58</v>
      </c>
      <c r="G16" s="10"/>
      <c r="H16" s="9">
        <v>52</v>
      </c>
      <c r="I16" s="10">
        <f t="shared" si="2"/>
        <v>15600</v>
      </c>
    </row>
    <row r="17" s="1" customFormat="1" spans="1:9">
      <c r="A17" s="9" t="s">
        <v>27</v>
      </c>
      <c r="B17" s="9" t="s">
        <v>22</v>
      </c>
      <c r="C17" s="9">
        <v>58</v>
      </c>
      <c r="D17" s="9">
        <v>55.02</v>
      </c>
      <c r="E17" s="9">
        <v>51</v>
      </c>
      <c r="F17" s="9">
        <v>58</v>
      </c>
      <c r="G17" s="10"/>
      <c r="H17" s="9">
        <v>51</v>
      </c>
      <c r="I17" s="10">
        <f t="shared" si="2"/>
        <v>15300</v>
      </c>
    </row>
    <row r="18" s="1" customFormat="1" spans="1:9">
      <c r="A18" s="9" t="s">
        <v>28</v>
      </c>
      <c r="B18" s="9" t="s">
        <v>22</v>
      </c>
      <c r="C18" s="9">
        <v>103</v>
      </c>
      <c r="D18" s="9">
        <v>63.47</v>
      </c>
      <c r="E18" s="9">
        <v>60</v>
      </c>
      <c r="F18" s="9">
        <v>103</v>
      </c>
      <c r="G18" s="10"/>
      <c r="H18" s="9">
        <v>60</v>
      </c>
      <c r="I18" s="10">
        <f t="shared" si="2"/>
        <v>18000</v>
      </c>
    </row>
    <row r="19" s="1" customFormat="1" spans="1:9">
      <c r="A19" s="9" t="s">
        <v>29</v>
      </c>
      <c r="B19" s="9" t="s">
        <v>22</v>
      </c>
      <c r="C19" s="9">
        <v>114</v>
      </c>
      <c r="D19" s="9">
        <v>119.26</v>
      </c>
      <c r="E19" s="9">
        <v>78</v>
      </c>
      <c r="F19" s="9">
        <v>114</v>
      </c>
      <c r="G19" s="10"/>
      <c r="H19" s="9">
        <v>78</v>
      </c>
      <c r="I19" s="10">
        <f t="shared" si="2"/>
        <v>23400</v>
      </c>
    </row>
    <row r="20" s="1" customFormat="1" spans="1:9">
      <c r="A20" s="9" t="s">
        <v>30</v>
      </c>
      <c r="B20" s="9" t="s">
        <v>22</v>
      </c>
      <c r="C20" s="9">
        <v>41</v>
      </c>
      <c r="D20" s="9">
        <v>48</v>
      </c>
      <c r="E20" s="9">
        <v>30</v>
      </c>
      <c r="F20" s="9">
        <v>41</v>
      </c>
      <c r="G20" s="10"/>
      <c r="H20" s="9">
        <v>30</v>
      </c>
      <c r="I20" s="10">
        <f t="shared" si="2"/>
        <v>9000</v>
      </c>
    </row>
    <row r="21" s="1" customFormat="1" spans="1:9">
      <c r="A21" s="9" t="s">
        <v>31</v>
      </c>
      <c r="B21" s="9" t="s">
        <v>22</v>
      </c>
      <c r="C21" s="9">
        <v>106</v>
      </c>
      <c r="D21" s="9">
        <v>118</v>
      </c>
      <c r="E21" s="9">
        <v>114</v>
      </c>
      <c r="F21" s="9">
        <v>106</v>
      </c>
      <c r="G21" s="10">
        <f>E21-F21</f>
        <v>8</v>
      </c>
      <c r="H21" s="9">
        <v>114</v>
      </c>
      <c r="I21" s="10">
        <v>33400</v>
      </c>
    </row>
    <row r="22" s="1" customFormat="1" spans="1:9">
      <c r="A22" s="9" t="s">
        <v>32</v>
      </c>
      <c r="B22" s="9" t="s">
        <v>22</v>
      </c>
      <c r="C22" s="9">
        <v>36</v>
      </c>
      <c r="D22" s="9">
        <v>41.43</v>
      </c>
      <c r="E22" s="9">
        <v>40</v>
      </c>
      <c r="F22" s="9">
        <v>36</v>
      </c>
      <c r="G22" s="11">
        <v>4</v>
      </c>
      <c r="H22" s="9">
        <v>40</v>
      </c>
      <c r="I22" s="10">
        <v>11600</v>
      </c>
    </row>
    <row r="23" s="1" customFormat="1" spans="1:9">
      <c r="A23" s="9" t="s">
        <v>33</v>
      </c>
      <c r="B23" s="9" t="s">
        <v>34</v>
      </c>
      <c r="C23" s="9">
        <v>195</v>
      </c>
      <c r="D23" s="9">
        <v>201</v>
      </c>
      <c r="E23" s="9">
        <v>89</v>
      </c>
      <c r="F23" s="9">
        <v>195</v>
      </c>
      <c r="G23" s="12"/>
      <c r="H23" s="9">
        <v>89</v>
      </c>
      <c r="I23" s="8">
        <v>26700</v>
      </c>
    </row>
    <row r="24" s="1" customFormat="1" spans="1:9">
      <c r="A24" s="9" t="s">
        <v>35</v>
      </c>
      <c r="B24" s="9" t="s">
        <v>36</v>
      </c>
      <c r="C24" s="9">
        <v>50</v>
      </c>
      <c r="D24" s="9">
        <v>66.28</v>
      </c>
      <c r="E24" s="9">
        <v>51</v>
      </c>
      <c r="F24" s="9">
        <v>50</v>
      </c>
      <c r="G24" s="8">
        <f>E24-F24</f>
        <v>1</v>
      </c>
      <c r="H24" s="9">
        <v>51</v>
      </c>
      <c r="I24" s="8">
        <v>15200</v>
      </c>
    </row>
    <row r="25" s="1" customFormat="1" spans="1:9">
      <c r="A25" s="9" t="s">
        <v>37</v>
      </c>
      <c r="B25" s="9" t="s">
        <v>36</v>
      </c>
      <c r="C25" s="9">
        <v>87</v>
      </c>
      <c r="D25" s="9">
        <v>119.01</v>
      </c>
      <c r="E25" s="9">
        <v>78</v>
      </c>
      <c r="F25" s="9">
        <v>87</v>
      </c>
      <c r="G25" s="8"/>
      <c r="H25" s="9">
        <v>78</v>
      </c>
      <c r="I25" s="8">
        <f t="shared" ref="I25:I28" si="3">H25*300+G25*200</f>
        <v>23400</v>
      </c>
    </row>
    <row r="26" s="1" customFormat="1" spans="1:9">
      <c r="A26" s="9" t="s">
        <v>38</v>
      </c>
      <c r="B26" s="9" t="s">
        <v>39</v>
      </c>
      <c r="C26" s="9">
        <v>130</v>
      </c>
      <c r="D26" s="9">
        <v>104.26</v>
      </c>
      <c r="E26" s="9">
        <v>60</v>
      </c>
      <c r="F26" s="9">
        <v>130</v>
      </c>
      <c r="G26" s="8"/>
      <c r="H26" s="9">
        <v>60</v>
      </c>
      <c r="I26" s="8">
        <f t="shared" si="3"/>
        <v>18000</v>
      </c>
    </row>
    <row r="27" s="1" customFormat="1" spans="1:9">
      <c r="A27" s="9" t="s">
        <v>40</v>
      </c>
      <c r="B27" s="9" t="s">
        <v>41</v>
      </c>
      <c r="C27" s="9">
        <v>166.2</v>
      </c>
      <c r="D27" s="9">
        <v>168.4</v>
      </c>
      <c r="E27" s="9">
        <v>128</v>
      </c>
      <c r="F27" s="9">
        <v>166.2</v>
      </c>
      <c r="G27" s="8"/>
      <c r="H27" s="9">
        <v>128</v>
      </c>
      <c r="I27" s="8">
        <f t="shared" si="3"/>
        <v>38400</v>
      </c>
    </row>
    <row r="28" s="1" customFormat="1" spans="1:9">
      <c r="A28" s="13" t="s">
        <v>42</v>
      </c>
      <c r="B28" s="13" t="s">
        <v>41</v>
      </c>
      <c r="C28" s="13">
        <v>91</v>
      </c>
      <c r="D28" s="13">
        <v>91</v>
      </c>
      <c r="E28" s="13">
        <v>60</v>
      </c>
      <c r="F28" s="13">
        <v>91</v>
      </c>
      <c r="G28" s="14"/>
      <c r="H28" s="13">
        <v>60</v>
      </c>
      <c r="I28" s="14">
        <f t="shared" si="3"/>
        <v>18000</v>
      </c>
    </row>
    <row r="29" s="1" customFormat="1" spans="1:9">
      <c r="A29" s="9" t="s">
        <v>43</v>
      </c>
      <c r="B29" s="9" t="s">
        <v>44</v>
      </c>
      <c r="C29" s="9">
        <v>118</v>
      </c>
      <c r="D29" s="9">
        <v>140.3</v>
      </c>
      <c r="E29" s="9">
        <v>125</v>
      </c>
      <c r="F29" s="9">
        <v>118</v>
      </c>
      <c r="G29" s="8">
        <f t="shared" ref="G29:G34" si="4">E29-F29</f>
        <v>7</v>
      </c>
      <c r="H29" s="9">
        <v>125</v>
      </c>
      <c r="I29" s="8">
        <v>36800</v>
      </c>
    </row>
    <row r="30" s="1" customFormat="1" spans="1:9">
      <c r="A30" s="9" t="s">
        <v>45</v>
      </c>
      <c r="B30" s="9" t="s">
        <v>46</v>
      </c>
      <c r="C30" s="9">
        <v>85.1</v>
      </c>
      <c r="D30" s="9">
        <v>85.1</v>
      </c>
      <c r="E30" s="9">
        <v>35</v>
      </c>
      <c r="F30" s="9">
        <v>85.1</v>
      </c>
      <c r="G30" s="8"/>
      <c r="H30" s="9">
        <v>35</v>
      </c>
      <c r="I30" s="8">
        <f>H30*300+G30*200</f>
        <v>10500</v>
      </c>
    </row>
    <row r="31" s="1" customFormat="1" spans="1:9">
      <c r="A31" s="13" t="s">
        <v>47</v>
      </c>
      <c r="B31" s="13" t="s">
        <v>48</v>
      </c>
      <c r="C31" s="13">
        <v>286.58</v>
      </c>
      <c r="D31" s="13">
        <v>365.27</v>
      </c>
      <c r="E31" s="13">
        <v>350</v>
      </c>
      <c r="F31" s="13">
        <v>286.58</v>
      </c>
      <c r="G31" s="14">
        <f t="shared" si="4"/>
        <v>63.42</v>
      </c>
      <c r="H31" s="13">
        <v>350</v>
      </c>
      <c r="I31" s="14">
        <v>98658</v>
      </c>
    </row>
    <row r="32" s="1" customFormat="1" spans="1:9">
      <c r="A32" s="9" t="s">
        <v>49</v>
      </c>
      <c r="B32" s="9" t="s">
        <v>12</v>
      </c>
      <c r="C32" s="9">
        <v>56</v>
      </c>
      <c r="D32" s="9">
        <v>56</v>
      </c>
      <c r="E32" s="9">
        <v>52</v>
      </c>
      <c r="F32" s="9">
        <v>56</v>
      </c>
      <c r="G32" s="8"/>
      <c r="H32" s="9">
        <v>52</v>
      </c>
      <c r="I32" s="8">
        <v>15600</v>
      </c>
    </row>
    <row r="33" s="1" customFormat="1" spans="1:9">
      <c r="A33" s="9" t="s">
        <v>50</v>
      </c>
      <c r="B33" s="9" t="s">
        <v>51</v>
      </c>
      <c r="C33" s="9">
        <v>80</v>
      </c>
      <c r="D33" s="9">
        <v>122.55</v>
      </c>
      <c r="E33" s="9">
        <v>95</v>
      </c>
      <c r="F33" s="9">
        <v>80</v>
      </c>
      <c r="G33" s="8">
        <f t="shared" si="4"/>
        <v>15</v>
      </c>
      <c r="H33" s="9">
        <v>95</v>
      </c>
      <c r="I33" s="8">
        <v>27000</v>
      </c>
    </row>
    <row r="34" s="1" customFormat="1" spans="1:9">
      <c r="A34" s="9" t="s">
        <v>52</v>
      </c>
      <c r="B34" s="9" t="s">
        <v>51</v>
      </c>
      <c r="C34" s="9">
        <v>47</v>
      </c>
      <c r="D34" s="9">
        <v>83.7</v>
      </c>
      <c r="E34" s="9">
        <v>71</v>
      </c>
      <c r="F34" s="9">
        <v>47</v>
      </c>
      <c r="G34" s="8">
        <f t="shared" si="4"/>
        <v>24</v>
      </c>
      <c r="H34" s="9">
        <v>71</v>
      </c>
      <c r="I34" s="8">
        <v>18900</v>
      </c>
    </row>
    <row r="35" s="1" customFormat="1" spans="1:9">
      <c r="A35" s="9" t="s">
        <v>53</v>
      </c>
      <c r="B35" s="9" t="s">
        <v>51</v>
      </c>
      <c r="C35" s="9">
        <v>72</v>
      </c>
      <c r="D35" s="9">
        <v>80</v>
      </c>
      <c r="E35" s="9">
        <v>70</v>
      </c>
      <c r="F35" s="9">
        <v>72</v>
      </c>
      <c r="G35" s="8"/>
      <c r="H35" s="9">
        <v>70</v>
      </c>
      <c r="I35" s="8">
        <f t="shared" ref="I35:I37" si="5">H35*300+G35*200</f>
        <v>21000</v>
      </c>
    </row>
    <row r="36" s="1" customFormat="1" spans="1:9">
      <c r="A36" s="9" t="s">
        <v>54</v>
      </c>
      <c r="B36" s="9" t="s">
        <v>12</v>
      </c>
      <c r="C36" s="9">
        <v>539</v>
      </c>
      <c r="D36" s="15">
        <v>539</v>
      </c>
      <c r="E36" s="9">
        <v>340</v>
      </c>
      <c r="F36" s="9">
        <v>539</v>
      </c>
      <c r="G36" s="8"/>
      <c r="H36" s="9">
        <v>340</v>
      </c>
      <c r="I36" s="8">
        <f t="shared" si="5"/>
        <v>102000</v>
      </c>
    </row>
    <row r="37" s="1" customFormat="1" spans="1:9">
      <c r="A37" s="9" t="s">
        <v>55</v>
      </c>
      <c r="B37" s="9" t="s">
        <v>56</v>
      </c>
      <c r="C37" s="9">
        <v>30</v>
      </c>
      <c r="D37" s="9">
        <v>34</v>
      </c>
      <c r="E37" s="9">
        <v>30</v>
      </c>
      <c r="F37" s="9">
        <v>30</v>
      </c>
      <c r="G37" s="8"/>
      <c r="H37" s="9">
        <v>30</v>
      </c>
      <c r="I37" s="8">
        <f t="shared" si="5"/>
        <v>9000</v>
      </c>
    </row>
    <row r="38" s="1" customFormat="1" spans="1:9">
      <c r="A38" s="9" t="s">
        <v>57</v>
      </c>
      <c r="B38" s="9" t="s">
        <v>56</v>
      </c>
      <c r="C38" s="9">
        <v>42</v>
      </c>
      <c r="D38" s="9">
        <v>48</v>
      </c>
      <c r="E38" s="9">
        <v>40</v>
      </c>
      <c r="F38" s="9">
        <v>42</v>
      </c>
      <c r="G38" s="8"/>
      <c r="H38" s="9">
        <v>40</v>
      </c>
      <c r="I38" s="8">
        <v>12000</v>
      </c>
    </row>
    <row r="39" s="1" customFormat="1" spans="1:9">
      <c r="A39" s="8"/>
      <c r="B39" s="8" t="s">
        <v>58</v>
      </c>
      <c r="C39" s="8">
        <f t="shared" ref="C39:I39" si="6">SUM(C4:C38)</f>
        <v>4301.88</v>
      </c>
      <c r="D39" s="8">
        <f t="shared" si="6"/>
        <v>4994.55</v>
      </c>
      <c r="E39" s="8">
        <f t="shared" si="6"/>
        <v>3726</v>
      </c>
      <c r="F39" s="8">
        <f t="shared" si="6"/>
        <v>4301.88</v>
      </c>
      <c r="G39" s="8">
        <f t="shared" si="6"/>
        <v>202.42</v>
      </c>
      <c r="H39" s="8">
        <f t="shared" si="6"/>
        <v>3726</v>
      </c>
      <c r="I39" s="8">
        <f t="shared" si="6"/>
        <v>1097558</v>
      </c>
    </row>
    <row r="40" s="1" customFormat="1" ht="34" customHeight="1" spans="1:9">
      <c r="A40" s="16" t="s">
        <v>59</v>
      </c>
      <c r="B40" s="16"/>
      <c r="C40" s="16"/>
      <c r="D40" s="16"/>
      <c r="E40" s="16"/>
      <c r="F40" s="16"/>
      <c r="G40" s="16"/>
      <c r="H40" s="16"/>
      <c r="I40" s="16"/>
    </row>
    <row r="41" s="1" customFormat="1" ht="38" customHeight="1" spans="1:9">
      <c r="A41" s="16" t="s">
        <v>60</v>
      </c>
      <c r="B41" s="16"/>
      <c r="C41" s="16"/>
      <c r="D41" s="16"/>
      <c r="E41" s="16"/>
      <c r="F41" s="16"/>
      <c r="G41" s="16"/>
      <c r="H41" s="16"/>
      <c r="I41" s="16"/>
    </row>
  </sheetData>
  <mergeCells count="13">
    <mergeCell ref="A1:I1"/>
    <mergeCell ref="F2:H2"/>
    <mergeCell ref="J4:N4"/>
    <mergeCell ref="J6:P6"/>
    <mergeCell ref="J8:N8"/>
    <mergeCell ref="A40:I40"/>
    <mergeCell ref="A41:I41"/>
    <mergeCell ref="A2:A3"/>
    <mergeCell ref="B2:B3"/>
    <mergeCell ref="C2:C3"/>
    <mergeCell ref="D2:D3"/>
    <mergeCell ref="E2:E3"/>
    <mergeCell ref="I2:I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24年双季稻补贴发放汇总表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2024-12-04T00:58:05Z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0E2C769E55B04ED498093D96A26FDBCF_13</vt:lpwstr>
  </property>
</Properties>
</file>